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ynology\North Share\CloudStation\Client Files\Perth Amboy\Benefits Online\"/>
    </mc:Choice>
  </mc:AlternateContent>
  <xr:revisionPtr revIDLastSave="0" documentId="13_ncr:1_{EBFB518F-31B7-411D-89AF-C9DB20CFD8FF}" xr6:coauthVersionLast="46" xr6:coauthVersionMax="46" xr10:uidLastSave="{00000000-0000-0000-0000-000000000000}"/>
  <bookViews>
    <workbookView xWindow="960" yWindow="1140" windowWidth="23040" windowHeight="12360" xr2:uid="{00000000-000D-0000-FFFF-FFFF00000000}"/>
  </bookViews>
  <sheets>
    <sheet name="Med-Rx" sheetId="2" r:id="rId1"/>
    <sheet name="Dent-Vision" sheetId="3" r:id="rId2"/>
    <sheet name="Total" sheetId="4" r:id="rId3"/>
  </sheets>
  <definedNames>
    <definedName name="_xlnm.Print_Area" localSheetId="1">'Dent-Vision'!$A$1:$G$26</definedName>
    <definedName name="_xlnm.Print_Area" localSheetId="0">'Med-Rx'!$A$1:$D$27</definedName>
  </definedNames>
  <calcPr calcId="191029"/>
</workbook>
</file>

<file path=xl/calcChain.xml><?xml version="1.0" encoding="utf-8"?>
<calcChain xmlns="http://schemas.openxmlformats.org/spreadsheetml/2006/main">
  <c r="F6" i="4" l="1"/>
  <c r="F14" i="3"/>
  <c r="F13" i="3"/>
  <c r="F12" i="3"/>
  <c r="F11" i="3"/>
  <c r="F10" i="3"/>
  <c r="F9" i="3"/>
  <c r="F8" i="3"/>
  <c r="F7" i="3"/>
  <c r="F6" i="3"/>
  <c r="F5" i="3"/>
  <c r="C14" i="3"/>
  <c r="C13" i="3"/>
  <c r="C12" i="3"/>
  <c r="C11" i="3"/>
  <c r="C10" i="3"/>
  <c r="C9" i="3"/>
  <c r="C8" i="3"/>
  <c r="C7" i="3"/>
  <c r="C6" i="3"/>
  <c r="C5" i="3"/>
  <c r="F25" i="3"/>
  <c r="C22" i="2"/>
  <c r="C26" i="2" s="1"/>
  <c r="F4" i="4" l="1"/>
  <c r="F8" i="4" s="1"/>
  <c r="F13" i="4" s="1"/>
  <c r="F23" i="3"/>
  <c r="C24" i="2"/>
  <c r="F11" i="4" l="1"/>
</calcChain>
</file>

<file path=xl/sharedStrings.xml><?xml version="1.0" encoding="utf-8"?>
<sst xmlns="http://schemas.openxmlformats.org/spreadsheetml/2006/main" count="31" uniqueCount="23">
  <si>
    <t>Single</t>
  </si>
  <si>
    <t>Family</t>
  </si>
  <si>
    <r>
      <t xml:space="preserve">Step 1: Enter Salary </t>
    </r>
    <r>
      <rPr>
        <b/>
        <sz val="12"/>
        <rFont val="Wingdings 3"/>
        <family val="1"/>
        <charset val="2"/>
      </rPr>
      <t>"</t>
    </r>
  </si>
  <si>
    <r>
      <t>Step 2: Enter Contribution % from above chart</t>
    </r>
    <r>
      <rPr>
        <b/>
        <sz val="12"/>
        <rFont val="Wingdings 3"/>
        <family val="1"/>
        <charset val="2"/>
      </rPr>
      <t>"</t>
    </r>
  </si>
  <si>
    <t>less than $20,000.00</t>
  </si>
  <si>
    <r>
      <t>Your 24 Paycheck Contribution</t>
    </r>
    <r>
      <rPr>
        <b/>
        <sz val="12"/>
        <rFont val="Wingdings 3"/>
        <family val="1"/>
        <charset val="2"/>
      </rPr>
      <t>"</t>
    </r>
  </si>
  <si>
    <r>
      <t>Your 20 Paycheck Contribution</t>
    </r>
    <r>
      <rPr>
        <b/>
        <sz val="12"/>
        <rFont val="Wingdings 3"/>
        <family val="1"/>
        <charset val="2"/>
      </rPr>
      <t>"</t>
    </r>
  </si>
  <si>
    <t>Salary Threshold</t>
  </si>
  <si>
    <t>Calculate Your Medical and Prescription Combined Contribution:</t>
  </si>
  <si>
    <r>
      <t>Your Annual Combined Contribution</t>
    </r>
    <r>
      <rPr>
        <b/>
        <sz val="12"/>
        <rFont val="Wingdings 3"/>
        <family val="1"/>
        <charset val="2"/>
      </rPr>
      <t>"</t>
    </r>
  </si>
  <si>
    <t>Percentage of Premium</t>
  </si>
  <si>
    <t>Your Annual Combined Contribution</t>
  </si>
  <si>
    <t>Family Combined Premium = $1,577.52</t>
  </si>
  <si>
    <t>Single Combined Premium = $545.52</t>
  </si>
  <si>
    <t xml:space="preserve"> Combined Medical and Prescription Contribution Calculator</t>
  </si>
  <si>
    <t>Calculate Your Dental and Vision Combined Contribution Per Paycheck:</t>
  </si>
  <si>
    <r>
      <t xml:space="preserve">Enter Annual Combined Contribution shown above </t>
    </r>
    <r>
      <rPr>
        <b/>
        <sz val="12"/>
        <rFont val="Wingdings 3"/>
        <family val="1"/>
        <charset val="2"/>
      </rPr>
      <t>"</t>
    </r>
  </si>
  <si>
    <r>
      <t xml:space="preserve">Your Annual Combined Medical and Prescription Contribution </t>
    </r>
    <r>
      <rPr>
        <b/>
        <sz val="12"/>
        <rFont val="Wingdings 3"/>
        <family val="1"/>
        <charset val="2"/>
      </rPr>
      <t>"</t>
    </r>
  </si>
  <si>
    <r>
      <t xml:space="preserve">Your Annual Combined Dental and Vision Contribution </t>
    </r>
    <r>
      <rPr>
        <b/>
        <sz val="12"/>
        <rFont val="Wingdings 3"/>
        <family val="1"/>
        <charset val="2"/>
      </rPr>
      <t>"</t>
    </r>
  </si>
  <si>
    <r>
      <t xml:space="preserve">Your Annual Combined Contribution </t>
    </r>
    <r>
      <rPr>
        <b/>
        <sz val="12"/>
        <rFont val="Wingdings 3"/>
        <family val="1"/>
        <charset val="2"/>
      </rPr>
      <t>"</t>
    </r>
  </si>
  <si>
    <t xml:space="preserve"> Combined Dental and Vision Fixed Contribution Calculator</t>
  </si>
  <si>
    <t xml:space="preserve">    </t>
  </si>
  <si>
    <t>Negotiated Contribution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</si>
</sst>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22" x14ac:knownFonts="1">
    <font>
      <sz val="12"/>
      <name val="Times New Roman"/>
    </font>
    <font>
      <sz val="12"/>
      <name val="Times New Roman"/>
      <family val="1"/>
    </font>
    <font>
      <sz val="12"/>
      <name val="Verdana"/>
      <family val="2"/>
    </font>
    <font>
      <b/>
      <sz val="12"/>
      <name val="Verdana"/>
      <family val="2"/>
    </font>
    <font>
      <b/>
      <sz val="12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0" applyNumberFormat="0" applyAlignment="0" applyProtection="0"/>
    <xf numFmtId="0" fontId="9" fillId="30" borderId="11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0" applyNumberFormat="0" applyAlignment="0" applyProtection="0"/>
    <xf numFmtId="0" fontId="16" fillId="0" borderId="15" applyNumberFormat="0" applyFill="0" applyAlignment="0" applyProtection="0"/>
    <xf numFmtId="0" fontId="17" fillId="32" borderId="0" applyNumberFormat="0" applyBorder="0" applyAlignment="0" applyProtection="0"/>
    <xf numFmtId="0" fontId="1" fillId="3" borderId="16" applyNumberFormat="0" applyFont="0" applyAlignment="0" applyProtection="0"/>
    <xf numFmtId="0" fontId="18" fillId="29" borderId="17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</cellStyleXfs>
  <cellXfs count="114">
    <xf numFmtId="0" fontId="0" fillId="0" borderId="0" xfId="0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/>
    <xf numFmtId="3" fontId="2" fillId="0" borderId="3" xfId="0" applyNumberFormat="1" applyFont="1" applyBorder="1" applyAlignment="1" applyProtection="1"/>
    <xf numFmtId="3" fontId="3" fillId="0" borderId="2" xfId="0" applyNumberFormat="1" applyFont="1" applyBorder="1" applyAlignment="1" applyProtection="1">
      <alignment horizontal="left"/>
    </xf>
    <xf numFmtId="3" fontId="2" fillId="33" borderId="0" xfId="0" applyNumberFormat="1" applyFont="1" applyFill="1" applyBorder="1" applyAlignment="1" applyProtection="1"/>
    <xf numFmtId="3" fontId="2" fillId="33" borderId="0" xfId="0" applyNumberFormat="1" applyFont="1" applyFill="1" applyBorder="1" applyAlignment="1" applyProtection="1">
      <alignment horizontal="right"/>
    </xf>
    <xf numFmtId="3" fontId="2" fillId="33" borderId="3" xfId="0" applyNumberFormat="1" applyFont="1" applyFill="1" applyBorder="1" applyAlignment="1" applyProtection="1"/>
    <xf numFmtId="166" fontId="3" fillId="34" borderId="2" xfId="0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hidden="1"/>
    </xf>
    <xf numFmtId="166" fontId="3" fillId="0" borderId="2" xfId="28" applyNumberFormat="1" applyFont="1" applyBorder="1" applyAlignment="1" applyProtection="1">
      <alignment horizontal="left"/>
    </xf>
    <xf numFmtId="166" fontId="3" fillId="0" borderId="2" xfId="0" applyNumberFormat="1" applyFont="1" applyBorder="1" applyAlignment="1" applyProtection="1">
      <alignment horizontal="left"/>
    </xf>
    <xf numFmtId="3" fontId="2" fillId="33" borderId="5" xfId="0" applyNumberFormat="1" applyFont="1" applyFill="1" applyBorder="1" applyAlignment="1" applyProtection="1"/>
    <xf numFmtId="165" fontId="2" fillId="33" borderId="0" xfId="0" applyNumberFormat="1" applyFont="1" applyFill="1" applyBorder="1" applyAlignment="1" applyProtection="1">
      <protection hidden="1"/>
    </xf>
    <xf numFmtId="3" fontId="2" fillId="0" borderId="1" xfId="0" applyNumberFormat="1" applyFont="1" applyBorder="1" applyAlignment="1" applyProtection="1">
      <alignment horizontal="left"/>
      <protection hidden="1"/>
    </xf>
    <xf numFmtId="3" fontId="2" fillId="0" borderId="0" xfId="0" applyNumberFormat="1" applyFont="1" applyBorder="1" applyAlignment="1" applyProtection="1">
      <protection hidden="1"/>
    </xf>
    <xf numFmtId="3" fontId="2" fillId="0" borderId="3" xfId="0" applyNumberFormat="1" applyFont="1" applyBorder="1" applyAlignment="1" applyProtection="1">
      <protection hidden="1"/>
    </xf>
    <xf numFmtId="3" fontId="3" fillId="0" borderId="2" xfId="0" applyNumberFormat="1" applyFont="1" applyBorder="1" applyAlignment="1" applyProtection="1">
      <alignment horizontal="left"/>
      <protection hidden="1"/>
    </xf>
    <xf numFmtId="3" fontId="2" fillId="33" borderId="1" xfId="0" applyNumberFormat="1" applyFont="1" applyFill="1" applyBorder="1" applyAlignment="1" applyProtection="1">
      <alignment horizontal="left"/>
      <protection hidden="1"/>
    </xf>
    <xf numFmtId="3" fontId="2" fillId="33" borderId="0" xfId="0" applyNumberFormat="1" applyFont="1" applyFill="1" applyBorder="1" applyAlignment="1" applyProtection="1">
      <protection hidden="1"/>
    </xf>
    <xf numFmtId="3" fontId="2" fillId="33" borderId="0" xfId="0" applyNumberFormat="1" applyFont="1" applyFill="1" applyBorder="1" applyAlignment="1" applyProtection="1">
      <alignment horizontal="right"/>
      <protection hidden="1"/>
    </xf>
    <xf numFmtId="3" fontId="2" fillId="33" borderId="3" xfId="0" applyNumberFormat="1" applyFont="1" applyFill="1" applyBorder="1" applyAlignment="1" applyProtection="1">
      <protection hidden="1"/>
    </xf>
    <xf numFmtId="3" fontId="3" fillId="33" borderId="1" xfId="0" applyNumberFormat="1" applyFont="1" applyFill="1" applyBorder="1" applyAlignment="1" applyProtection="1">
      <alignment horizontal="left"/>
      <protection hidden="1"/>
    </xf>
    <xf numFmtId="3" fontId="3" fillId="33" borderId="0" xfId="0" applyNumberFormat="1" applyFont="1" applyFill="1" applyBorder="1" applyAlignment="1" applyProtection="1">
      <protection hidden="1"/>
    </xf>
    <xf numFmtId="3" fontId="2" fillId="33" borderId="0" xfId="0" applyNumberFormat="1" applyFont="1" applyFill="1" applyBorder="1" applyAlignment="1" applyProtection="1">
      <alignment vertical="center"/>
      <protection hidden="1"/>
    </xf>
    <xf numFmtId="3" fontId="2" fillId="33" borderId="4" xfId="0" applyNumberFormat="1" applyFont="1" applyFill="1" applyBorder="1" applyAlignment="1" applyProtection="1">
      <alignment horizontal="left"/>
      <protection hidden="1"/>
    </xf>
    <xf numFmtId="3" fontId="2" fillId="33" borderId="5" xfId="0" applyNumberFormat="1" applyFont="1" applyFill="1" applyBorder="1" applyAlignment="1" applyProtection="1">
      <protection hidden="1"/>
    </xf>
    <xf numFmtId="3" fontId="2" fillId="33" borderId="3" xfId="0" applyNumberFormat="1" applyFont="1" applyFill="1" applyBorder="1" applyAlignment="1" applyProtection="1">
      <alignment vertical="center"/>
      <protection hidden="1"/>
    </xf>
    <xf numFmtId="3" fontId="2" fillId="33" borderId="6" xfId="0" applyNumberFormat="1" applyFont="1" applyFill="1" applyBorder="1" applyAlignment="1" applyProtection="1">
      <protection hidden="1"/>
    </xf>
    <xf numFmtId="164" fontId="2" fillId="0" borderId="19" xfId="40" applyNumberFormat="1" applyFont="1" applyBorder="1" applyAlignment="1" applyProtection="1">
      <alignment horizontal="center" vertical="center"/>
    </xf>
    <xf numFmtId="164" fontId="2" fillId="0" borderId="2" xfId="40" applyNumberFormat="1" applyFont="1" applyBorder="1" applyAlignment="1" applyProtection="1">
      <alignment horizontal="center" vertical="center"/>
    </xf>
    <xf numFmtId="3" fontId="3" fillId="33" borderId="2" xfId="0" applyNumberFormat="1" applyFont="1" applyFill="1" applyBorder="1" applyAlignment="1" applyProtection="1">
      <alignment horizontal="center" vertical="center"/>
    </xf>
    <xf numFmtId="3" fontId="3" fillId="0" borderId="21" xfId="0" applyNumberFormat="1" applyFont="1" applyFill="1" applyBorder="1" applyAlignment="1" applyProtection="1">
      <alignment horizontal="center" vertical="center"/>
    </xf>
    <xf numFmtId="164" fontId="2" fillId="0" borderId="21" xfId="40" applyNumberFormat="1" applyFont="1" applyBorder="1" applyAlignment="1" applyProtection="1">
      <alignment horizontal="center" vertical="center"/>
    </xf>
    <xf numFmtId="44" fontId="2" fillId="0" borderId="0" xfId="28" applyFont="1" applyAlignment="1"/>
    <xf numFmtId="166" fontId="2" fillId="0" borderId="2" xfId="28" applyNumberFormat="1" applyFont="1" applyBorder="1" applyAlignment="1" applyProtection="1">
      <alignment horizontal="center" vertical="center"/>
    </xf>
    <xf numFmtId="166" fontId="3" fillId="18" borderId="2" xfId="28" applyNumberFormat="1" applyFont="1" applyFill="1" applyBorder="1" applyAlignment="1" applyProtection="1">
      <alignment horizontal="right" vertical="center"/>
      <protection hidden="1"/>
    </xf>
    <xf numFmtId="4" fontId="2" fillId="0" borderId="0" xfId="0" applyNumberFormat="1" applyFont="1" applyAlignment="1"/>
    <xf numFmtId="3" fontId="3" fillId="33" borderId="2" xfId="0" applyNumberFormat="1" applyFont="1" applyFill="1" applyBorder="1" applyAlignment="1" applyProtection="1">
      <alignment horizontal="center" vertical="center" wrapText="1"/>
    </xf>
    <xf numFmtId="3" fontId="2" fillId="33" borderId="0" xfId="0" applyNumberFormat="1" applyFont="1" applyFill="1" applyBorder="1" applyAlignment="1" applyProtection="1">
      <alignment horizontal="left"/>
    </xf>
    <xf numFmtId="3" fontId="2" fillId="0" borderId="1" xfId="0" applyNumberFormat="1" applyFont="1" applyBorder="1" applyAlignment="1" applyProtection="1"/>
    <xf numFmtId="3" fontId="2" fillId="33" borderId="1" xfId="0" applyNumberFormat="1" applyFont="1" applyFill="1" applyBorder="1" applyAlignment="1" applyProtection="1"/>
    <xf numFmtId="3" fontId="3" fillId="33" borderId="0" xfId="0" applyNumberFormat="1" applyFont="1" applyFill="1" applyBorder="1" applyAlignment="1" applyProtection="1">
      <alignment horizontal="left"/>
    </xf>
    <xf numFmtId="3" fontId="3" fillId="33" borderId="0" xfId="0" applyNumberFormat="1" applyFont="1" applyFill="1" applyBorder="1" applyAlignment="1" applyProtection="1"/>
    <xf numFmtId="3" fontId="2" fillId="33" borderId="0" xfId="0" applyNumberFormat="1" applyFont="1" applyFill="1" applyBorder="1" applyAlignment="1" applyProtection="1">
      <alignment vertical="center"/>
    </xf>
    <xf numFmtId="3" fontId="2" fillId="33" borderId="4" xfId="0" applyNumberFormat="1" applyFont="1" applyFill="1" applyBorder="1" applyAlignment="1" applyProtection="1"/>
    <xf numFmtId="3" fontId="2" fillId="33" borderId="5" xfId="0" applyNumberFormat="1" applyFont="1" applyFill="1" applyBorder="1" applyAlignment="1" applyProtection="1">
      <alignment horizontal="left"/>
    </xf>
    <xf numFmtId="3" fontId="2" fillId="33" borderId="6" xfId="0" applyNumberFormat="1" applyFont="1" applyFill="1" applyBorder="1" applyAlignment="1" applyProtection="1"/>
    <xf numFmtId="166" fontId="3" fillId="21" borderId="2" xfId="28" applyNumberFormat="1" applyFont="1" applyFill="1" applyBorder="1" applyAlignment="1" applyProtection="1">
      <alignment horizontal="right" vertical="center"/>
      <protection locked="0" hidden="1"/>
    </xf>
    <xf numFmtId="166" fontId="3" fillId="18" borderId="2" xfId="0" applyNumberFormat="1" applyFont="1" applyFill="1" applyBorder="1" applyAlignment="1" applyProtection="1">
      <alignment vertical="center"/>
      <protection locked="0"/>
    </xf>
    <xf numFmtId="164" fontId="3" fillId="18" borderId="2" xfId="0" applyNumberFormat="1" applyFont="1" applyFill="1" applyBorder="1" applyAlignment="1" applyProtection="1">
      <alignment vertical="center"/>
      <protection locked="0"/>
    </xf>
    <xf numFmtId="3" fontId="2" fillId="36" borderId="1" xfId="0" applyNumberFormat="1" applyFont="1" applyFill="1" applyBorder="1" applyAlignment="1" applyProtection="1"/>
    <xf numFmtId="3" fontId="2" fillId="36" borderId="0" xfId="0" applyNumberFormat="1" applyFont="1" applyFill="1" applyBorder="1" applyAlignment="1" applyProtection="1">
      <alignment horizontal="left"/>
    </xf>
    <xf numFmtId="3" fontId="2" fillId="36" borderId="0" xfId="0" applyNumberFormat="1" applyFont="1" applyFill="1" applyBorder="1" applyAlignment="1" applyProtection="1"/>
    <xf numFmtId="3" fontId="2" fillId="36" borderId="0" xfId="0" applyNumberFormat="1" applyFont="1" applyFill="1" applyBorder="1" applyAlignment="1" applyProtection="1">
      <alignment horizontal="right"/>
    </xf>
    <xf numFmtId="3" fontId="2" fillId="36" borderId="3" xfId="0" applyNumberFormat="1" applyFont="1" applyFill="1" applyBorder="1" applyAlignment="1" applyProtection="1"/>
    <xf numFmtId="3" fontId="3" fillId="36" borderId="0" xfId="0" applyNumberFormat="1" applyFont="1" applyFill="1" applyBorder="1" applyAlignment="1" applyProtection="1">
      <alignment horizontal="left"/>
    </xf>
    <xf numFmtId="3" fontId="3" fillId="36" borderId="0" xfId="0" applyNumberFormat="1" applyFont="1" applyFill="1" applyBorder="1" applyAlignment="1" applyProtection="1"/>
    <xf numFmtId="3" fontId="3" fillId="36" borderId="1" xfId="0" applyNumberFormat="1" applyFont="1" applyFill="1" applyBorder="1" applyAlignment="1" applyProtection="1">
      <alignment horizontal="right" vertical="center"/>
    </xf>
    <xf numFmtId="3" fontId="3" fillId="36" borderId="0" xfId="0" applyNumberFormat="1" applyFont="1" applyFill="1" applyBorder="1" applyAlignment="1" applyProtection="1">
      <alignment horizontal="right" vertical="center"/>
    </xf>
    <xf numFmtId="166" fontId="3" fillId="36" borderId="0" xfId="28" applyNumberFormat="1" applyFont="1" applyFill="1" applyBorder="1" applyAlignment="1" applyProtection="1">
      <alignment horizontal="right" vertical="center"/>
      <protection hidden="1"/>
    </xf>
    <xf numFmtId="166" fontId="3" fillId="21" borderId="2" xfId="28" applyNumberFormat="1" applyFont="1" applyFill="1" applyBorder="1" applyAlignment="1" applyProtection="1">
      <alignment horizontal="right" vertical="center"/>
      <protection hidden="1"/>
    </xf>
    <xf numFmtId="166" fontId="3" fillId="19" borderId="2" xfId="28" applyNumberFormat="1" applyFont="1" applyFill="1" applyBorder="1" applyAlignment="1" applyProtection="1">
      <alignment horizontal="right" vertical="center"/>
      <protection hidden="1"/>
    </xf>
    <xf numFmtId="3" fontId="2" fillId="36" borderId="0" xfId="0" applyNumberFormat="1" applyFont="1" applyFill="1" applyBorder="1" applyAlignment="1" applyProtection="1">
      <alignment vertical="center"/>
    </xf>
    <xf numFmtId="165" fontId="2" fillId="36" borderId="0" xfId="0" applyNumberFormat="1" applyFont="1" applyFill="1" applyBorder="1" applyAlignment="1" applyProtection="1">
      <protection hidden="1"/>
    </xf>
    <xf numFmtId="3" fontId="2" fillId="36" borderId="4" xfId="0" applyNumberFormat="1" applyFont="1" applyFill="1" applyBorder="1" applyAlignment="1" applyProtection="1"/>
    <xf numFmtId="3" fontId="2" fillId="36" borderId="5" xfId="0" applyNumberFormat="1" applyFont="1" applyFill="1" applyBorder="1" applyAlignment="1" applyProtection="1">
      <alignment horizontal="left"/>
    </xf>
    <xf numFmtId="3" fontId="2" fillId="36" borderId="5" xfId="0" applyNumberFormat="1" applyFont="1" applyFill="1" applyBorder="1" applyAlignment="1" applyProtection="1"/>
    <xf numFmtId="3" fontId="2" fillId="36" borderId="6" xfId="0" applyNumberFormat="1" applyFont="1" applyFill="1" applyBorder="1" applyAlignment="1" applyProtection="1"/>
    <xf numFmtId="164" fontId="2" fillId="0" borderId="2" xfId="40" applyNumberFormat="1" applyFont="1" applyBorder="1" applyAlignment="1" applyProtection="1">
      <alignment horizontal="center" vertical="center"/>
      <protection hidden="1"/>
    </xf>
    <xf numFmtId="3" fontId="3" fillId="33" borderId="0" xfId="0" applyNumberFormat="1" applyFont="1" applyFill="1" applyBorder="1" applyAlignment="1" applyProtection="1">
      <alignment horizontal="right" vertical="center"/>
      <protection hidden="1"/>
    </xf>
    <xf numFmtId="3" fontId="3" fillId="33" borderId="2" xfId="0" applyNumberFormat="1" applyFont="1" applyFill="1" applyBorder="1" applyAlignment="1" applyProtection="1">
      <alignment horizontal="center" vertical="center"/>
      <protection hidden="1"/>
    </xf>
    <xf numFmtId="166" fontId="3" fillId="0" borderId="2" xfId="28" applyNumberFormat="1" applyFont="1" applyBorder="1" applyAlignment="1" applyProtection="1">
      <alignment horizontal="left"/>
      <protection hidden="1"/>
    </xf>
    <xf numFmtId="166" fontId="3" fillId="0" borderId="2" xfId="0" applyNumberFormat="1" applyFont="1" applyBorder="1" applyAlignment="1" applyProtection="1">
      <alignment horizontal="left"/>
      <protection hidden="1"/>
    </xf>
    <xf numFmtId="3" fontId="3" fillId="33" borderId="1" xfId="0" applyNumberFormat="1" applyFont="1" applyFill="1" applyBorder="1" applyAlignment="1" applyProtection="1">
      <alignment horizontal="right" vertical="center"/>
      <protection hidden="1"/>
    </xf>
    <xf numFmtId="3" fontId="3" fillId="33" borderId="0" xfId="0" applyNumberFormat="1" applyFont="1" applyFill="1" applyBorder="1" applyAlignment="1" applyProtection="1">
      <alignment horizontal="right" vertical="center"/>
      <protection hidden="1"/>
    </xf>
    <xf numFmtId="164" fontId="2" fillId="0" borderId="19" xfId="40" applyNumberFormat="1" applyFont="1" applyBorder="1" applyAlignment="1" applyProtection="1">
      <alignment horizontal="center" vertical="center"/>
      <protection hidden="1"/>
    </xf>
    <xf numFmtId="164" fontId="2" fillId="0" borderId="20" xfId="40" applyNumberFormat="1" applyFont="1" applyBorder="1" applyAlignment="1" applyProtection="1">
      <alignment horizontal="center" vertical="center"/>
      <protection hidden="1"/>
    </xf>
    <xf numFmtId="164" fontId="2" fillId="0" borderId="2" xfId="40" applyNumberFormat="1" applyFont="1" applyBorder="1" applyAlignment="1" applyProtection="1">
      <alignment horizontal="center" vertical="center"/>
      <protection hidden="1"/>
    </xf>
    <xf numFmtId="3" fontId="3" fillId="35" borderId="1" xfId="0" applyNumberFormat="1" applyFont="1" applyFill="1" applyBorder="1" applyAlignment="1" applyProtection="1">
      <alignment horizontal="center" vertical="center"/>
      <protection hidden="1"/>
    </xf>
    <xf numFmtId="3" fontId="3" fillId="35" borderId="0" xfId="0" applyNumberFormat="1" applyFont="1" applyFill="1" applyBorder="1" applyAlignment="1" applyProtection="1">
      <alignment horizontal="center" vertical="center"/>
      <protection hidden="1"/>
    </xf>
    <xf numFmtId="3" fontId="3" fillId="35" borderId="3" xfId="0" applyNumberFormat="1" applyFont="1" applyFill="1" applyBorder="1" applyAlignment="1" applyProtection="1">
      <alignment horizontal="center" vertical="center"/>
      <protection hidden="1"/>
    </xf>
    <xf numFmtId="3" fontId="3" fillId="18" borderId="7" xfId="0" applyNumberFormat="1" applyFont="1" applyFill="1" applyBorder="1" applyAlignment="1" applyProtection="1">
      <alignment horizontal="center" vertical="center"/>
      <protection hidden="1"/>
    </xf>
    <xf numFmtId="3" fontId="3" fillId="18" borderId="8" xfId="0" applyNumberFormat="1" applyFont="1" applyFill="1" applyBorder="1" applyAlignment="1" applyProtection="1">
      <alignment horizontal="center" vertical="center"/>
      <protection hidden="1"/>
    </xf>
    <xf numFmtId="3" fontId="3" fillId="18" borderId="9" xfId="0" applyNumberFormat="1" applyFont="1" applyFill="1" applyBorder="1" applyAlignment="1" applyProtection="1">
      <alignment horizontal="center" vertical="center"/>
      <protection hidden="1"/>
    </xf>
    <xf numFmtId="3" fontId="3" fillId="33" borderId="2" xfId="0" applyNumberFormat="1" applyFont="1" applyFill="1" applyBorder="1" applyAlignment="1" applyProtection="1">
      <alignment horizontal="center" vertical="center"/>
      <protection hidden="1"/>
    </xf>
    <xf numFmtId="166" fontId="2" fillId="0" borderId="19" xfId="28" applyNumberFormat="1" applyFont="1" applyBorder="1" applyAlignment="1" applyProtection="1">
      <alignment horizontal="center" vertical="center"/>
    </xf>
    <xf numFmtId="166" fontId="2" fillId="0" borderId="20" xfId="28" applyNumberFormat="1" applyFont="1" applyBorder="1" applyAlignment="1" applyProtection="1">
      <alignment horizontal="center" vertical="center"/>
    </xf>
    <xf numFmtId="3" fontId="3" fillId="21" borderId="7" xfId="0" applyNumberFormat="1" applyFont="1" applyFill="1" applyBorder="1" applyAlignment="1" applyProtection="1">
      <alignment horizontal="center" vertical="center"/>
    </xf>
    <xf numFmtId="3" fontId="3" fillId="21" borderId="8" xfId="0" applyNumberFormat="1" applyFont="1" applyFill="1" applyBorder="1" applyAlignment="1" applyProtection="1">
      <alignment horizontal="center" vertical="center"/>
    </xf>
    <xf numFmtId="3" fontId="3" fillId="21" borderId="9" xfId="0" applyNumberFormat="1" applyFont="1" applyFill="1" applyBorder="1" applyAlignment="1" applyProtection="1">
      <alignment horizontal="center" vertical="center"/>
    </xf>
    <xf numFmtId="3" fontId="3" fillId="20" borderId="19" xfId="0" applyNumberFormat="1" applyFont="1" applyFill="1" applyBorder="1" applyAlignment="1" applyProtection="1">
      <alignment horizontal="center" vertical="center"/>
    </xf>
    <xf numFmtId="3" fontId="3" fillId="20" borderId="22" xfId="0" applyNumberFormat="1" applyFont="1" applyFill="1" applyBorder="1" applyAlignment="1" applyProtection="1">
      <alignment horizontal="center" vertical="center"/>
    </xf>
    <xf numFmtId="3" fontId="3" fillId="20" borderId="20" xfId="0" applyNumberFormat="1" applyFont="1" applyFill="1" applyBorder="1" applyAlignment="1" applyProtection="1">
      <alignment horizontal="center" vertical="center"/>
    </xf>
    <xf numFmtId="3" fontId="3" fillId="33" borderId="19" xfId="0" applyNumberFormat="1" applyFont="1" applyFill="1" applyBorder="1" applyAlignment="1" applyProtection="1">
      <alignment horizontal="center" vertical="center" wrapText="1"/>
    </xf>
    <xf numFmtId="3" fontId="3" fillId="33" borderId="20" xfId="0" applyNumberFormat="1" applyFont="1" applyFill="1" applyBorder="1" applyAlignment="1" applyProtection="1">
      <alignment horizontal="center" vertical="center" wrapText="1"/>
    </xf>
    <xf numFmtId="3" fontId="3" fillId="20" borderId="1" xfId="0" applyNumberFormat="1" applyFont="1" applyFill="1" applyBorder="1" applyAlignment="1" applyProtection="1">
      <alignment horizontal="center" vertical="center"/>
    </xf>
    <xf numFmtId="3" fontId="3" fillId="20" borderId="0" xfId="0" applyNumberFormat="1" applyFont="1" applyFill="1" applyBorder="1" applyAlignment="1" applyProtection="1">
      <alignment horizontal="center" vertical="center"/>
    </xf>
    <xf numFmtId="3" fontId="3" fillId="20" borderId="3" xfId="0" applyNumberFormat="1" applyFont="1" applyFill="1" applyBorder="1" applyAlignment="1" applyProtection="1">
      <alignment horizontal="center" vertical="center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3" fillId="33" borderId="3" xfId="0" applyNumberFormat="1" applyFont="1" applyFill="1" applyBorder="1" applyAlignment="1" applyProtection="1">
      <alignment horizontal="right" vertical="center"/>
    </xf>
    <xf numFmtId="3" fontId="3" fillId="19" borderId="1" xfId="0" applyNumberFormat="1" applyFont="1" applyFill="1" applyBorder="1" applyAlignment="1" applyProtection="1">
      <alignment horizontal="center" vertical="center"/>
    </xf>
    <xf numFmtId="3" fontId="3" fillId="19" borderId="0" xfId="0" applyNumberFormat="1" applyFont="1" applyFill="1" applyBorder="1" applyAlignment="1" applyProtection="1">
      <alignment horizontal="center" vertical="center"/>
    </xf>
    <xf numFmtId="3" fontId="3" fillId="19" borderId="3" xfId="0" applyNumberFormat="1" applyFont="1" applyFill="1" applyBorder="1" applyAlignment="1" applyProtection="1">
      <alignment horizontal="center" vertical="center"/>
    </xf>
    <xf numFmtId="3" fontId="3" fillId="36" borderId="0" xfId="0" applyNumberFormat="1" applyFont="1" applyFill="1" applyBorder="1" applyAlignment="1" applyProtection="1">
      <alignment horizontal="center" vertical="center"/>
    </xf>
    <xf numFmtId="3" fontId="3" fillId="36" borderId="3" xfId="0" applyNumberFormat="1" applyFont="1" applyFill="1" applyBorder="1" applyAlignment="1" applyProtection="1">
      <alignment horizontal="center" vertical="center"/>
    </xf>
    <xf numFmtId="3" fontId="3" fillId="36" borderId="0" xfId="0" applyNumberFormat="1" applyFont="1" applyFill="1" applyBorder="1" applyAlignment="1" applyProtection="1">
      <alignment horizontal="right" vertical="center"/>
    </xf>
    <xf numFmtId="3" fontId="3" fillId="36" borderId="3" xfId="0" applyNumberFormat="1" applyFont="1" applyFill="1" applyBorder="1" applyAlignment="1" applyProtection="1">
      <alignment horizontal="right" vertical="center"/>
    </xf>
    <xf numFmtId="3" fontId="3" fillId="36" borderId="1" xfId="0" applyNumberFormat="1" applyFont="1" applyFill="1" applyBorder="1" applyAlignment="1" applyProtection="1">
      <alignment horizontal="righ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B26E-3A40-408A-B05B-9AD980FA8A69}">
  <sheetPr>
    <tabColor theme="6" tint="0.39997558519241921"/>
  </sheetPr>
  <dimension ref="A1:G44"/>
  <sheetViews>
    <sheetView tabSelected="1" topLeftCell="A7" workbookViewId="0">
      <selection activeCell="C20" sqref="C20"/>
    </sheetView>
  </sheetViews>
  <sheetFormatPr defaultColWidth="10.625" defaultRowHeight="15" x14ac:dyDescent="0.2"/>
  <cols>
    <col min="1" max="1" width="29.875" style="3" customWidth="1"/>
    <col min="2" max="2" width="25.125" style="1" customWidth="1"/>
    <col min="3" max="3" width="22.625" style="2" customWidth="1"/>
    <col min="4" max="4" width="3.125" style="2" customWidth="1"/>
    <col min="5" max="16384" width="10.625" style="2"/>
  </cols>
  <sheetData>
    <row r="1" spans="1:4" ht="39.75" customHeight="1" x14ac:dyDescent="0.2">
      <c r="A1" s="87" t="s">
        <v>14</v>
      </c>
      <c r="B1" s="88"/>
      <c r="C1" s="88"/>
      <c r="D1" s="89"/>
    </row>
    <row r="2" spans="1:4" ht="27" customHeight="1" x14ac:dyDescent="0.2">
      <c r="A2" s="19"/>
      <c r="B2" s="20"/>
      <c r="C2" s="20"/>
      <c r="D2" s="21"/>
    </row>
    <row r="3" spans="1:4" ht="25.5" customHeight="1" x14ac:dyDescent="0.2">
      <c r="A3" s="76" t="s">
        <v>7</v>
      </c>
      <c r="B3" s="76" t="s">
        <v>0</v>
      </c>
      <c r="C3" s="90" t="s">
        <v>1</v>
      </c>
      <c r="D3" s="90"/>
    </row>
    <row r="4" spans="1:4" ht="25.5" customHeight="1" x14ac:dyDescent="0.2">
      <c r="A4" s="22" t="s">
        <v>4</v>
      </c>
      <c r="B4" s="74">
        <v>1.4999999999999999E-2</v>
      </c>
      <c r="C4" s="83">
        <v>1.4999999999999999E-2</v>
      </c>
      <c r="D4" s="83"/>
    </row>
    <row r="5" spans="1:4" ht="25.5" customHeight="1" x14ac:dyDescent="0.2">
      <c r="A5" s="77">
        <v>20000</v>
      </c>
      <c r="B5" s="74">
        <v>2.3E-2</v>
      </c>
      <c r="C5" s="81">
        <v>3.5000000000000003E-2</v>
      </c>
      <c r="D5" s="82"/>
    </row>
    <row r="6" spans="1:4" ht="25.5" customHeight="1" x14ac:dyDescent="0.2">
      <c r="A6" s="78">
        <v>30000</v>
      </c>
      <c r="B6" s="74">
        <v>2.9000000000000001E-2</v>
      </c>
      <c r="C6" s="81">
        <v>0.04</v>
      </c>
      <c r="D6" s="82"/>
    </row>
    <row r="7" spans="1:4" ht="25.5" customHeight="1" x14ac:dyDescent="0.2">
      <c r="A7" s="78">
        <v>40000</v>
      </c>
      <c r="B7" s="74">
        <v>2.5999999999999999E-2</v>
      </c>
      <c r="C7" s="83">
        <v>4.2999999999999997E-2</v>
      </c>
      <c r="D7" s="83"/>
    </row>
    <row r="8" spans="1:4" ht="25.5" customHeight="1" x14ac:dyDescent="0.2">
      <c r="A8" s="78">
        <v>50000</v>
      </c>
      <c r="B8" s="74">
        <v>3.6999999999999998E-2</v>
      </c>
      <c r="C8" s="83">
        <v>6.4000000000000001E-2</v>
      </c>
      <c r="D8" s="83"/>
    </row>
    <row r="9" spans="1:4" ht="25.5" customHeight="1" x14ac:dyDescent="0.2">
      <c r="A9" s="78">
        <v>60000</v>
      </c>
      <c r="B9" s="74">
        <v>4.2000000000000003E-2</v>
      </c>
      <c r="C9" s="83">
        <v>7.9000000000000001E-2</v>
      </c>
      <c r="D9" s="83"/>
    </row>
    <row r="10" spans="1:4" ht="25.5" customHeight="1" x14ac:dyDescent="0.2">
      <c r="A10" s="78">
        <v>70000</v>
      </c>
      <c r="B10" s="74">
        <v>4.2999999999999997E-2</v>
      </c>
      <c r="C10" s="83">
        <v>8.8999999999999996E-2</v>
      </c>
      <c r="D10" s="83"/>
    </row>
    <row r="11" spans="1:4" ht="25.5" customHeight="1" x14ac:dyDescent="0.2">
      <c r="A11" s="78">
        <v>80000</v>
      </c>
      <c r="B11" s="74">
        <v>3.9E-2</v>
      </c>
      <c r="C11" s="83">
        <v>8.4000000000000005E-2</v>
      </c>
      <c r="D11" s="83"/>
    </row>
    <row r="12" spans="1:4" ht="25.5" customHeight="1" x14ac:dyDescent="0.2">
      <c r="A12" s="78">
        <v>90000</v>
      </c>
      <c r="B12" s="74">
        <v>3.6999999999999998E-2</v>
      </c>
      <c r="C12" s="83">
        <v>8.5999999999999993E-2</v>
      </c>
      <c r="D12" s="83"/>
    </row>
    <row r="13" spans="1:4" ht="25.5" customHeight="1" x14ac:dyDescent="0.2">
      <c r="A13" s="78">
        <v>100000</v>
      </c>
      <c r="B13" s="74">
        <v>3.6999999999999998E-2</v>
      </c>
      <c r="C13" s="83">
        <v>8.5999999999999993E-2</v>
      </c>
      <c r="D13" s="83"/>
    </row>
    <row r="14" spans="1:4" x14ac:dyDescent="0.2">
      <c r="A14" s="19"/>
      <c r="B14" s="20"/>
      <c r="C14" s="20"/>
      <c r="D14" s="21"/>
    </row>
    <row r="15" spans="1:4" x14ac:dyDescent="0.2">
      <c r="A15" s="19"/>
      <c r="B15" s="20"/>
      <c r="C15" s="20"/>
      <c r="D15" s="21"/>
    </row>
    <row r="16" spans="1:4" ht="15.75" customHeight="1" x14ac:dyDescent="0.2">
      <c r="A16" s="84" t="s">
        <v>8</v>
      </c>
      <c r="B16" s="85"/>
      <c r="C16" s="85"/>
      <c r="D16" s="86"/>
    </row>
    <row r="17" spans="1:4" x14ac:dyDescent="0.2">
      <c r="A17" s="84"/>
      <c r="B17" s="85"/>
      <c r="C17" s="85"/>
      <c r="D17" s="86"/>
    </row>
    <row r="18" spans="1:4" x14ac:dyDescent="0.2">
      <c r="A18" s="23"/>
      <c r="B18" s="24"/>
      <c r="C18" s="25"/>
      <c r="D18" s="26"/>
    </row>
    <row r="19" spans="1:4" s="4" customFormat="1" ht="25.5" customHeight="1" x14ac:dyDescent="0.25">
      <c r="A19" s="79" t="s">
        <v>2</v>
      </c>
      <c r="B19" s="80"/>
      <c r="C19" s="54"/>
      <c r="D19" s="32"/>
    </row>
    <row r="20" spans="1:4" s="4" customFormat="1" ht="25.5" customHeight="1" x14ac:dyDescent="0.25">
      <c r="A20" s="79" t="s">
        <v>3</v>
      </c>
      <c r="B20" s="80"/>
      <c r="C20" s="55"/>
      <c r="D20" s="32"/>
    </row>
    <row r="21" spans="1:4" x14ac:dyDescent="0.2">
      <c r="A21" s="27"/>
      <c r="B21" s="28"/>
      <c r="C21" s="24"/>
      <c r="D21" s="26"/>
    </row>
    <row r="22" spans="1:4" s="5" customFormat="1" ht="25.5" customHeight="1" x14ac:dyDescent="0.2">
      <c r="A22" s="27"/>
      <c r="B22" s="75" t="s">
        <v>9</v>
      </c>
      <c r="C22" s="41">
        <f>(C19*C20)</f>
        <v>0</v>
      </c>
      <c r="D22" s="26"/>
    </row>
    <row r="23" spans="1:4" x14ac:dyDescent="0.2">
      <c r="A23" s="23"/>
      <c r="B23" s="24"/>
      <c r="C23" s="24"/>
      <c r="D23" s="26"/>
    </row>
    <row r="24" spans="1:4" ht="25.5" customHeight="1" x14ac:dyDescent="0.2">
      <c r="A24" s="23"/>
      <c r="B24" s="75" t="s">
        <v>5</v>
      </c>
      <c r="C24" s="13">
        <f>C22/24</f>
        <v>0</v>
      </c>
      <c r="D24" s="26"/>
    </row>
    <row r="25" spans="1:4" x14ac:dyDescent="0.2">
      <c r="A25" s="23"/>
      <c r="B25" s="29"/>
      <c r="C25" s="18"/>
      <c r="D25" s="26"/>
    </row>
    <row r="26" spans="1:4" ht="25.5" customHeight="1" x14ac:dyDescent="0.2">
      <c r="A26" s="23"/>
      <c r="B26" s="75" t="s">
        <v>6</v>
      </c>
      <c r="C26" s="14">
        <f>C22/20</f>
        <v>0</v>
      </c>
      <c r="D26" s="26"/>
    </row>
    <row r="27" spans="1:4" x14ac:dyDescent="0.2">
      <c r="A27" s="30"/>
      <c r="B27" s="31"/>
      <c r="C27" s="31"/>
      <c r="D27" s="33"/>
    </row>
    <row r="28" spans="1:4" x14ac:dyDescent="0.2">
      <c r="B28" s="2"/>
    </row>
    <row r="29" spans="1:4" x14ac:dyDescent="0.2">
      <c r="B29" s="2"/>
    </row>
    <row r="30" spans="1:4" x14ac:dyDescent="0.2">
      <c r="B30" s="2"/>
    </row>
    <row r="31" spans="1:4" x14ac:dyDescent="0.2">
      <c r="B31" s="2"/>
    </row>
    <row r="32" spans="1:4" x14ac:dyDescent="0.2">
      <c r="B32" s="2"/>
    </row>
    <row r="33" spans="2:7" x14ac:dyDescent="0.2">
      <c r="B33" s="2"/>
    </row>
    <row r="34" spans="2:7" x14ac:dyDescent="0.2">
      <c r="B34" s="2"/>
    </row>
    <row r="35" spans="2:7" x14ac:dyDescent="0.2">
      <c r="B35" s="2"/>
    </row>
    <row r="36" spans="2:7" x14ac:dyDescent="0.2">
      <c r="B36" s="2"/>
    </row>
    <row r="37" spans="2:7" x14ac:dyDescent="0.2">
      <c r="B37" s="2"/>
    </row>
    <row r="38" spans="2:7" x14ac:dyDescent="0.2">
      <c r="B38" s="2"/>
      <c r="G38" s="42"/>
    </row>
    <row r="39" spans="2:7" x14ac:dyDescent="0.2">
      <c r="B39" s="2"/>
    </row>
    <row r="40" spans="2:7" x14ac:dyDescent="0.2">
      <c r="B40" s="2"/>
    </row>
    <row r="41" spans="2:7" x14ac:dyDescent="0.2">
      <c r="B41" s="2"/>
    </row>
    <row r="42" spans="2:7" x14ac:dyDescent="0.2">
      <c r="B42" s="2"/>
    </row>
    <row r="43" spans="2:7" x14ac:dyDescent="0.2">
      <c r="B43" s="2"/>
    </row>
    <row r="44" spans="2:7" x14ac:dyDescent="0.2">
      <c r="B44" s="2"/>
    </row>
  </sheetData>
  <sheetProtection algorithmName="SHA-512" hashValue="vrSXBDAxqADPoAZYZUWQmkCXBRmhseeaxiqmQbTqr9i3Hv8eAIE632GPdUKZbcp/EJSyPjMO11ttfkm9ZpcRCg==" saltValue="njtIcLyuUvgIK0ZTgryLOQ==" spinCount="100000" sheet="1" objects="1" scenarios="1" selectLockedCells="1"/>
  <protectedRanges>
    <protectedRange password="ECBA" sqref="A1:D13" name="Range1"/>
  </protectedRanges>
  <mergeCells count="15">
    <mergeCell ref="A1:D1"/>
    <mergeCell ref="C3:D3"/>
    <mergeCell ref="C4:D4"/>
    <mergeCell ref="C7:D7"/>
    <mergeCell ref="C8:D8"/>
    <mergeCell ref="A20:B20"/>
    <mergeCell ref="C5:D5"/>
    <mergeCell ref="C6:D6"/>
    <mergeCell ref="C10:D10"/>
    <mergeCell ref="C11:D11"/>
    <mergeCell ref="C12:D12"/>
    <mergeCell ref="C13:D13"/>
    <mergeCell ref="A16:D17"/>
    <mergeCell ref="A19:B19"/>
    <mergeCell ref="C9:D9"/>
  </mergeCells>
  <pageMargins left="0.7" right="0.7" top="0.75" bottom="0.75" header="0.3" footer="0.3"/>
  <pageSetup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8023-7CAF-4254-A95F-1B9AD819A7CA}">
  <sheetPr>
    <tabColor theme="9" tint="0.39997558519241921"/>
  </sheetPr>
  <dimension ref="A1:J43"/>
  <sheetViews>
    <sheetView zoomScaleNormal="100" workbookViewId="0">
      <selection activeCell="F21" sqref="F21"/>
    </sheetView>
  </sheetViews>
  <sheetFormatPr defaultColWidth="10.625" defaultRowHeight="15" x14ac:dyDescent="0.2"/>
  <cols>
    <col min="1" max="1" width="24.375" style="2" bestFit="1" customWidth="1"/>
    <col min="2" max="2" width="23.375" style="3" customWidth="1"/>
    <col min="3" max="3" width="26.5" style="1" customWidth="1"/>
    <col min="4" max="4" width="2.5" style="1" customWidth="1"/>
    <col min="5" max="5" width="25.125" style="1" customWidth="1"/>
    <col min="6" max="6" width="23.75" style="2" customWidth="1"/>
    <col min="7" max="7" width="3.125" style="2" customWidth="1"/>
    <col min="8" max="8" width="11.125" style="2" hidden="1" customWidth="1"/>
    <col min="9" max="9" width="13.25" style="2" hidden="1" customWidth="1"/>
    <col min="10" max="16384" width="10.625" style="2"/>
  </cols>
  <sheetData>
    <row r="1" spans="1:10" ht="39.75" customHeight="1" x14ac:dyDescent="0.2">
      <c r="A1" s="93" t="s">
        <v>20</v>
      </c>
      <c r="B1" s="94"/>
      <c r="C1" s="94"/>
      <c r="D1" s="94"/>
      <c r="E1" s="94"/>
      <c r="F1" s="94"/>
      <c r="G1" s="95"/>
    </row>
    <row r="2" spans="1:10" ht="27" customHeight="1" x14ac:dyDescent="0.2">
      <c r="A2" s="45"/>
      <c r="B2" s="6"/>
      <c r="C2" s="7"/>
      <c r="D2" s="7"/>
      <c r="E2" s="7"/>
      <c r="F2" s="7"/>
      <c r="G2" s="8"/>
    </row>
    <row r="3" spans="1:10" ht="25.5" customHeight="1" x14ac:dyDescent="0.2">
      <c r="A3" s="45"/>
      <c r="B3" s="96" t="s">
        <v>13</v>
      </c>
      <c r="C3" s="98"/>
      <c r="D3" s="37"/>
      <c r="E3" s="96" t="s">
        <v>12</v>
      </c>
      <c r="F3" s="97"/>
      <c r="G3" s="98"/>
      <c r="H3" s="39">
        <v>545.52</v>
      </c>
      <c r="I3" s="39">
        <v>1577.52</v>
      </c>
    </row>
    <row r="4" spans="1:10" ht="37.5" customHeight="1" x14ac:dyDescent="0.2">
      <c r="A4" s="36" t="s">
        <v>7</v>
      </c>
      <c r="B4" s="43" t="s">
        <v>10</v>
      </c>
      <c r="C4" s="43" t="s">
        <v>11</v>
      </c>
      <c r="D4" s="37"/>
      <c r="E4" s="43" t="s">
        <v>10</v>
      </c>
      <c r="F4" s="99" t="s">
        <v>11</v>
      </c>
      <c r="G4" s="100"/>
    </row>
    <row r="5" spans="1:10" ht="25.5" customHeight="1" x14ac:dyDescent="0.2">
      <c r="A5" s="9" t="s">
        <v>4</v>
      </c>
      <c r="B5" s="35">
        <v>1.4999999999999999E-2</v>
      </c>
      <c r="C5" s="40">
        <f>($H$3*B5)*12</f>
        <v>98.193600000000004</v>
      </c>
      <c r="D5" s="38"/>
      <c r="E5" s="35">
        <v>1.4999999999999999E-2</v>
      </c>
      <c r="F5" s="91">
        <f>($I$3*E5)*12</f>
        <v>283.95359999999994</v>
      </c>
      <c r="G5" s="92"/>
    </row>
    <row r="6" spans="1:10" ht="25.5" customHeight="1" x14ac:dyDescent="0.2">
      <c r="A6" s="15">
        <v>20000</v>
      </c>
      <c r="B6" s="35">
        <v>2.3E-2</v>
      </c>
      <c r="C6" s="40">
        <f t="shared" ref="C6:C14" si="0">($H$3*B6)*12</f>
        <v>150.56351999999998</v>
      </c>
      <c r="D6" s="38"/>
      <c r="E6" s="34">
        <v>3.5000000000000003E-2</v>
      </c>
      <c r="F6" s="91">
        <f t="shared" ref="F6:F14" si="1">($I$3*E6)*12</f>
        <v>662.55840000000012</v>
      </c>
      <c r="G6" s="92"/>
    </row>
    <row r="7" spans="1:10" ht="25.5" customHeight="1" x14ac:dyDescent="0.2">
      <c r="A7" s="16">
        <v>30000</v>
      </c>
      <c r="B7" s="35">
        <v>2.9000000000000001E-2</v>
      </c>
      <c r="C7" s="40">
        <f t="shared" si="0"/>
        <v>189.84096</v>
      </c>
      <c r="D7" s="38"/>
      <c r="E7" s="34">
        <v>0.04</v>
      </c>
      <c r="F7" s="91">
        <f t="shared" si="1"/>
        <v>757.20960000000002</v>
      </c>
      <c r="G7" s="92"/>
      <c r="J7" s="39"/>
    </row>
    <row r="8" spans="1:10" ht="25.5" customHeight="1" x14ac:dyDescent="0.2">
      <c r="A8" s="16">
        <v>40000</v>
      </c>
      <c r="B8" s="35">
        <v>2.5999999999999999E-2</v>
      </c>
      <c r="C8" s="40">
        <f t="shared" si="0"/>
        <v>170.20223999999999</v>
      </c>
      <c r="D8" s="38"/>
      <c r="E8" s="35">
        <v>4.2999999999999997E-2</v>
      </c>
      <c r="F8" s="91">
        <f t="shared" si="1"/>
        <v>814.00031999999999</v>
      </c>
      <c r="G8" s="92"/>
    </row>
    <row r="9" spans="1:10" ht="25.5" customHeight="1" x14ac:dyDescent="0.2">
      <c r="A9" s="16">
        <v>50000</v>
      </c>
      <c r="B9" s="35">
        <v>3.6999999999999998E-2</v>
      </c>
      <c r="C9" s="40">
        <f t="shared" si="0"/>
        <v>242.21087999999997</v>
      </c>
      <c r="D9" s="38"/>
      <c r="E9" s="35">
        <v>6.4000000000000001E-2</v>
      </c>
      <c r="F9" s="91">
        <f t="shared" si="1"/>
        <v>1211.5353600000001</v>
      </c>
      <c r="G9" s="92"/>
    </row>
    <row r="10" spans="1:10" ht="25.5" customHeight="1" x14ac:dyDescent="0.2">
      <c r="A10" s="16">
        <v>60000</v>
      </c>
      <c r="B10" s="35">
        <v>4.2000000000000003E-2</v>
      </c>
      <c r="C10" s="40">
        <f t="shared" si="0"/>
        <v>274.94208000000003</v>
      </c>
      <c r="D10" s="38"/>
      <c r="E10" s="35">
        <v>7.9000000000000001E-2</v>
      </c>
      <c r="F10" s="91">
        <f t="shared" si="1"/>
        <v>1495.4889600000001</v>
      </c>
      <c r="G10" s="92"/>
    </row>
    <row r="11" spans="1:10" ht="25.5" customHeight="1" x14ac:dyDescent="0.2">
      <c r="A11" s="16">
        <v>70000</v>
      </c>
      <c r="B11" s="35">
        <v>4.2999999999999997E-2</v>
      </c>
      <c r="C11" s="40">
        <f t="shared" si="0"/>
        <v>281.48831999999999</v>
      </c>
      <c r="D11" s="38"/>
      <c r="E11" s="35">
        <v>8.8999999999999996E-2</v>
      </c>
      <c r="F11" s="91">
        <f t="shared" si="1"/>
        <v>1684.7913600000002</v>
      </c>
      <c r="G11" s="92"/>
    </row>
    <row r="12" spans="1:10" ht="25.5" customHeight="1" x14ac:dyDescent="0.2">
      <c r="A12" s="16">
        <v>80000</v>
      </c>
      <c r="B12" s="35">
        <v>3.9E-2</v>
      </c>
      <c r="C12" s="40">
        <f t="shared" si="0"/>
        <v>255.30336</v>
      </c>
      <c r="D12" s="38"/>
      <c r="E12" s="35">
        <v>8.4000000000000005E-2</v>
      </c>
      <c r="F12" s="91">
        <f t="shared" si="1"/>
        <v>1590.1401600000002</v>
      </c>
      <c r="G12" s="92"/>
    </row>
    <row r="13" spans="1:10" ht="25.5" customHeight="1" x14ac:dyDescent="0.2">
      <c r="A13" s="16">
        <v>90000</v>
      </c>
      <c r="B13" s="35">
        <v>3.6999999999999998E-2</v>
      </c>
      <c r="C13" s="40">
        <f t="shared" si="0"/>
        <v>242.21087999999997</v>
      </c>
      <c r="D13" s="38"/>
      <c r="E13" s="35">
        <v>8.5999999999999993E-2</v>
      </c>
      <c r="F13" s="91">
        <f t="shared" si="1"/>
        <v>1628.00064</v>
      </c>
      <c r="G13" s="92"/>
    </row>
    <row r="14" spans="1:10" ht="25.5" customHeight="1" x14ac:dyDescent="0.2">
      <c r="A14" s="16">
        <v>100000</v>
      </c>
      <c r="B14" s="35">
        <v>3.6999999999999998E-2</v>
      </c>
      <c r="C14" s="40">
        <f t="shared" si="0"/>
        <v>242.21087999999997</v>
      </c>
      <c r="D14" s="38"/>
      <c r="E14" s="35">
        <v>8.5999999999999993E-2</v>
      </c>
      <c r="F14" s="91">
        <f t="shared" si="1"/>
        <v>1628.00064</v>
      </c>
      <c r="G14" s="92"/>
    </row>
    <row r="15" spans="1:10" x14ac:dyDescent="0.2">
      <c r="A15" s="45"/>
      <c r="B15" s="6"/>
      <c r="C15" s="7"/>
      <c r="D15" s="7"/>
      <c r="E15" s="7"/>
      <c r="F15" s="7"/>
      <c r="G15" s="8"/>
    </row>
    <row r="16" spans="1:10" x14ac:dyDescent="0.2">
      <c r="A16" s="45"/>
      <c r="B16" s="6"/>
      <c r="C16" s="7"/>
      <c r="D16" s="7"/>
      <c r="E16" s="7"/>
      <c r="F16" s="7"/>
      <c r="G16" s="8"/>
    </row>
    <row r="17" spans="1:7" ht="15.75" customHeight="1" x14ac:dyDescent="0.2">
      <c r="A17" s="101" t="s">
        <v>15</v>
      </c>
      <c r="B17" s="102"/>
      <c r="C17" s="102"/>
      <c r="D17" s="102"/>
      <c r="E17" s="102"/>
      <c r="F17" s="102"/>
      <c r="G17" s="103"/>
    </row>
    <row r="18" spans="1:7" x14ac:dyDescent="0.2">
      <c r="A18" s="101"/>
      <c r="B18" s="102"/>
      <c r="C18" s="102"/>
      <c r="D18" s="102"/>
      <c r="E18" s="102"/>
      <c r="F18" s="102"/>
      <c r="G18" s="103"/>
    </row>
    <row r="19" spans="1:7" x14ac:dyDescent="0.2">
      <c r="A19" s="46"/>
      <c r="B19" s="44"/>
      <c r="C19" s="10"/>
      <c r="D19" s="10"/>
      <c r="E19" s="10" t="s">
        <v>21</v>
      </c>
      <c r="F19" s="11"/>
      <c r="G19" s="12"/>
    </row>
    <row r="20" spans="1:7" x14ac:dyDescent="0.2">
      <c r="A20" s="46"/>
      <c r="B20" s="47"/>
      <c r="C20" s="48"/>
      <c r="D20" s="48"/>
      <c r="E20" s="48"/>
      <c r="F20" s="10"/>
      <c r="G20" s="12"/>
    </row>
    <row r="21" spans="1:7" s="5" customFormat="1" ht="25.5" customHeight="1" x14ac:dyDescent="0.2">
      <c r="A21" s="46"/>
      <c r="B21" s="104" t="s">
        <v>16</v>
      </c>
      <c r="C21" s="104"/>
      <c r="D21" s="104"/>
      <c r="E21" s="105"/>
      <c r="F21" s="53"/>
      <c r="G21" s="12"/>
    </row>
    <row r="22" spans="1:7" x14ac:dyDescent="0.2">
      <c r="A22" s="46"/>
      <c r="B22" s="44"/>
      <c r="C22" s="10"/>
      <c r="D22" s="10"/>
      <c r="E22" s="10"/>
      <c r="F22" s="10"/>
      <c r="G22" s="12"/>
    </row>
    <row r="23" spans="1:7" ht="25.5" customHeight="1" x14ac:dyDescent="0.2">
      <c r="A23" s="46"/>
      <c r="B23" s="104" t="s">
        <v>5</v>
      </c>
      <c r="C23" s="104"/>
      <c r="D23" s="104"/>
      <c r="E23" s="105"/>
      <c r="F23" s="13">
        <f>F21/24</f>
        <v>0</v>
      </c>
      <c r="G23" s="12"/>
    </row>
    <row r="24" spans="1:7" x14ac:dyDescent="0.2">
      <c r="A24" s="46"/>
      <c r="B24" s="44"/>
      <c r="C24" s="49"/>
      <c r="D24" s="49"/>
      <c r="E24" s="49"/>
      <c r="F24" s="18"/>
      <c r="G24" s="12"/>
    </row>
    <row r="25" spans="1:7" ht="25.5" customHeight="1" x14ac:dyDescent="0.2">
      <c r="A25" s="46"/>
      <c r="B25" s="104" t="s">
        <v>6</v>
      </c>
      <c r="C25" s="104"/>
      <c r="D25" s="104"/>
      <c r="E25" s="105"/>
      <c r="F25" s="14">
        <f>F21/20</f>
        <v>0</v>
      </c>
      <c r="G25" s="12"/>
    </row>
    <row r="26" spans="1:7" x14ac:dyDescent="0.2">
      <c r="A26" s="50"/>
      <c r="B26" s="51"/>
      <c r="C26" s="17"/>
      <c r="D26" s="17"/>
      <c r="E26" s="17"/>
      <c r="F26" s="17"/>
      <c r="G26" s="52"/>
    </row>
    <row r="27" spans="1:7" x14ac:dyDescent="0.2">
      <c r="C27" s="2"/>
      <c r="D27" s="2"/>
      <c r="E27" s="2"/>
    </row>
    <row r="28" spans="1:7" x14ac:dyDescent="0.2">
      <c r="C28" s="2"/>
      <c r="D28" s="2"/>
      <c r="E28" s="2"/>
    </row>
    <row r="29" spans="1:7" x14ac:dyDescent="0.2">
      <c r="C29" s="2"/>
      <c r="D29" s="2"/>
      <c r="E29" s="2"/>
    </row>
    <row r="30" spans="1:7" x14ac:dyDescent="0.2">
      <c r="C30" s="2"/>
      <c r="D30" s="2"/>
      <c r="E30" s="2"/>
    </row>
    <row r="31" spans="1:7" x14ac:dyDescent="0.2">
      <c r="C31" s="2"/>
      <c r="D31" s="2"/>
      <c r="E31" s="2"/>
    </row>
    <row r="32" spans="1:7" x14ac:dyDescent="0.2">
      <c r="C32" s="2"/>
      <c r="D32" s="2"/>
      <c r="E32" s="2"/>
    </row>
    <row r="33" spans="3:5" x14ac:dyDescent="0.2">
      <c r="C33" s="2"/>
      <c r="D33" s="2"/>
      <c r="E33" s="2"/>
    </row>
    <row r="34" spans="3:5" x14ac:dyDescent="0.2">
      <c r="C34" s="2"/>
      <c r="D34" s="2"/>
      <c r="E34" s="2"/>
    </row>
    <row r="35" spans="3:5" x14ac:dyDescent="0.2">
      <c r="C35" s="2"/>
      <c r="D35" s="2"/>
      <c r="E35" s="2"/>
    </row>
    <row r="36" spans="3:5" x14ac:dyDescent="0.2">
      <c r="C36" s="2"/>
      <c r="D36" s="2"/>
      <c r="E36" s="2"/>
    </row>
    <row r="37" spans="3:5" x14ac:dyDescent="0.2">
      <c r="C37" s="2"/>
      <c r="D37" s="2"/>
      <c r="E37" s="2"/>
    </row>
    <row r="38" spans="3:5" x14ac:dyDescent="0.2">
      <c r="C38" s="2"/>
      <c r="D38" s="2"/>
      <c r="E38" s="2"/>
    </row>
    <row r="39" spans="3:5" x14ac:dyDescent="0.2">
      <c r="C39" s="2"/>
      <c r="D39" s="2"/>
      <c r="E39" s="2"/>
    </row>
    <row r="40" spans="3:5" x14ac:dyDescent="0.2">
      <c r="C40" s="2"/>
      <c r="D40" s="2"/>
      <c r="E40" s="2"/>
    </row>
    <row r="41" spans="3:5" x14ac:dyDescent="0.2">
      <c r="C41" s="2"/>
      <c r="D41" s="2"/>
      <c r="E41" s="2"/>
    </row>
    <row r="42" spans="3:5" x14ac:dyDescent="0.2">
      <c r="C42" s="2"/>
      <c r="D42" s="2"/>
      <c r="E42" s="2"/>
    </row>
    <row r="43" spans="3:5" x14ac:dyDescent="0.2">
      <c r="C43" s="2"/>
      <c r="D43" s="2"/>
      <c r="E43" s="2"/>
    </row>
  </sheetData>
  <sheetProtection algorithmName="SHA-512" hashValue="fOu1/zEkGWJzPh19048MfGz4DtU0JP76IxIt3gwnjvWzE9y9G01CTnZIlqnwIM4Cas7AApJs+rq0AtcxslSO+Q==" saltValue="3lIcowSXFXX/+wsBUZO0Tg==" spinCount="100000" sheet="1" objects="1" scenarios="1" selectLockedCells="1"/>
  <protectedRanges>
    <protectedRange password="ECBA" sqref="A1 B2:B14 C1:F14" name="Range1_1"/>
    <protectedRange password="ECBA" sqref="A4:A14" name="Range1_3"/>
  </protectedRanges>
  <mergeCells count="18">
    <mergeCell ref="F14:G14"/>
    <mergeCell ref="A17:G18"/>
    <mergeCell ref="B21:E21"/>
    <mergeCell ref="B23:E23"/>
    <mergeCell ref="B25:E25"/>
    <mergeCell ref="A1:G1"/>
    <mergeCell ref="E3:G3"/>
    <mergeCell ref="F4:G4"/>
    <mergeCell ref="F5:G5"/>
    <mergeCell ref="F6:G6"/>
    <mergeCell ref="B3:C3"/>
    <mergeCell ref="F12:G12"/>
    <mergeCell ref="F13:G13"/>
    <mergeCell ref="F7:G7"/>
    <mergeCell ref="F8:G8"/>
    <mergeCell ref="F9:G9"/>
    <mergeCell ref="F10:G10"/>
    <mergeCell ref="F11:G11"/>
  </mergeCells>
  <pageMargins left="0.7" right="0.7" top="0.75" bottom="0.75" header="0.3" footer="0.3"/>
  <pageSetup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5935F-DD02-469F-98CA-9F2FE0A948A3}">
  <sheetPr>
    <tabColor theme="7" tint="0.39997558519241921"/>
  </sheetPr>
  <dimension ref="A1:G14"/>
  <sheetViews>
    <sheetView workbookViewId="0">
      <selection sqref="A1:G1"/>
    </sheetView>
  </sheetViews>
  <sheetFormatPr defaultRowHeight="15.75" x14ac:dyDescent="0.25"/>
  <cols>
    <col min="1" max="1" width="36.75" customWidth="1"/>
    <col min="4" max="4" width="11.375" customWidth="1"/>
    <col min="6" max="6" width="22.625" customWidth="1"/>
    <col min="7" max="7" width="3.125" customWidth="1"/>
  </cols>
  <sheetData>
    <row r="1" spans="1:7" ht="39.75" customHeight="1" x14ac:dyDescent="0.25">
      <c r="A1" s="106" t="s">
        <v>22</v>
      </c>
      <c r="B1" s="107"/>
      <c r="C1" s="107"/>
      <c r="D1" s="107"/>
      <c r="E1" s="107"/>
      <c r="F1" s="107"/>
      <c r="G1" s="108"/>
    </row>
    <row r="2" spans="1:7" x14ac:dyDescent="0.25">
      <c r="A2" s="56"/>
      <c r="B2" s="57"/>
      <c r="C2" s="58"/>
      <c r="D2" s="58"/>
      <c r="E2" s="58"/>
      <c r="F2" s="59"/>
      <c r="G2" s="60"/>
    </row>
    <row r="3" spans="1:7" x14ac:dyDescent="0.25">
      <c r="A3" s="56"/>
      <c r="B3" s="61"/>
      <c r="C3" s="62"/>
      <c r="D3" s="62"/>
      <c r="E3" s="62"/>
      <c r="F3" s="58"/>
      <c r="G3" s="60"/>
    </row>
    <row r="4" spans="1:7" ht="25.5" customHeight="1" x14ac:dyDescent="0.25">
      <c r="A4" s="113" t="s">
        <v>17</v>
      </c>
      <c r="B4" s="111"/>
      <c r="C4" s="111"/>
      <c r="D4" s="111"/>
      <c r="E4" s="112"/>
      <c r="F4" s="41">
        <f>'Med-Rx'!C22</f>
        <v>0</v>
      </c>
      <c r="G4" s="60"/>
    </row>
    <row r="5" spans="1:7" ht="25.5" customHeight="1" x14ac:dyDescent="0.25">
      <c r="A5" s="63"/>
      <c r="B5" s="64"/>
      <c r="C5" s="64"/>
      <c r="D5" s="64"/>
      <c r="E5" s="64"/>
      <c r="F5" s="65"/>
      <c r="G5" s="60"/>
    </row>
    <row r="6" spans="1:7" ht="25.5" customHeight="1" x14ac:dyDescent="0.25">
      <c r="A6" s="113" t="s">
        <v>18</v>
      </c>
      <c r="B6" s="111"/>
      <c r="C6" s="111"/>
      <c r="D6" s="111"/>
      <c r="E6" s="112"/>
      <c r="F6" s="66">
        <f>'Dent-Vision'!F21</f>
        <v>0</v>
      </c>
      <c r="G6" s="60"/>
    </row>
    <row r="7" spans="1:7" ht="25.5" customHeight="1" x14ac:dyDescent="0.25">
      <c r="A7" s="63"/>
      <c r="B7" s="64"/>
      <c r="C7" s="64"/>
      <c r="D7" s="64"/>
      <c r="E7" s="64"/>
      <c r="F7" s="65"/>
      <c r="G7" s="60"/>
    </row>
    <row r="8" spans="1:7" ht="25.5" customHeight="1" x14ac:dyDescent="0.25">
      <c r="A8" s="113" t="s">
        <v>19</v>
      </c>
      <c r="B8" s="111"/>
      <c r="C8" s="111"/>
      <c r="D8" s="111"/>
      <c r="E8" s="112"/>
      <c r="F8" s="67">
        <f>F4+F6</f>
        <v>0</v>
      </c>
      <c r="G8" s="60"/>
    </row>
    <row r="9" spans="1:7" ht="25.5" customHeight="1" x14ac:dyDescent="0.25">
      <c r="A9" s="63"/>
      <c r="B9" s="64"/>
      <c r="C9" s="64"/>
      <c r="D9" s="64"/>
      <c r="E9" s="64"/>
      <c r="F9" s="65"/>
      <c r="G9" s="60"/>
    </row>
    <row r="10" spans="1:7" x14ac:dyDescent="0.25">
      <c r="A10" s="56"/>
      <c r="B10" s="57"/>
      <c r="C10" s="58"/>
      <c r="D10" s="58"/>
      <c r="E10" s="58"/>
      <c r="F10" s="58"/>
      <c r="G10" s="60"/>
    </row>
    <row r="11" spans="1:7" ht="25.5" customHeight="1" x14ac:dyDescent="0.25">
      <c r="A11" s="56"/>
      <c r="B11" s="109" t="s">
        <v>5</v>
      </c>
      <c r="C11" s="109"/>
      <c r="D11" s="109"/>
      <c r="E11" s="110"/>
      <c r="F11" s="13">
        <f>F8/24</f>
        <v>0</v>
      </c>
      <c r="G11" s="60"/>
    </row>
    <row r="12" spans="1:7" x14ac:dyDescent="0.25">
      <c r="A12" s="56"/>
      <c r="B12" s="57"/>
      <c r="C12" s="68"/>
      <c r="D12" s="68"/>
      <c r="E12" s="68"/>
      <c r="F12" s="69"/>
      <c r="G12" s="60"/>
    </row>
    <row r="13" spans="1:7" ht="25.5" customHeight="1" x14ac:dyDescent="0.25">
      <c r="A13" s="56"/>
      <c r="B13" s="111" t="s">
        <v>6</v>
      </c>
      <c r="C13" s="111"/>
      <c r="D13" s="111"/>
      <c r="E13" s="112"/>
      <c r="F13" s="14">
        <f>F8/20</f>
        <v>0</v>
      </c>
      <c r="G13" s="60"/>
    </row>
    <row r="14" spans="1:7" x14ac:dyDescent="0.25">
      <c r="A14" s="70"/>
      <c r="B14" s="71"/>
      <c r="C14" s="72"/>
      <c r="D14" s="72"/>
      <c r="E14" s="72"/>
      <c r="F14" s="72"/>
      <c r="G14" s="73"/>
    </row>
  </sheetData>
  <sheetProtection algorithmName="SHA-512" hashValue="ShazVrieSSSruqAU2/lmrBLPGsNIHWZZeuiaCoBj5Ulp3Rq+uDtBzmw8qSj1rk0QBYs0xZEAyX04v6PzhV7lUw==" saltValue="l9Wb5ihkagmeh2EB/eVh6w==" spinCount="100000" sheet="1" objects="1" scenarios="1" selectLockedCells="1"/>
  <mergeCells count="6">
    <mergeCell ref="A1:G1"/>
    <mergeCell ref="B11:E11"/>
    <mergeCell ref="B13:E13"/>
    <mergeCell ref="A4:E4"/>
    <mergeCell ref="A6:E6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Med-Rx</vt:lpstr>
      <vt:lpstr>Dent-Vision</vt:lpstr>
      <vt:lpstr>Total</vt:lpstr>
      <vt:lpstr>'Dent-Vision'!Print_Area</vt:lpstr>
      <vt:lpstr>'Med-Rx'!Print_Area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Alicia</dc:creator>
  <cp:lastModifiedBy>Beth Carter</cp:lastModifiedBy>
  <cp:lastPrinted>2021-01-08T21:11:52Z</cp:lastPrinted>
  <dcterms:created xsi:type="dcterms:W3CDTF">2006-08-14T13:44:17Z</dcterms:created>
  <dcterms:modified xsi:type="dcterms:W3CDTF">2021-01-26T21:15:59Z</dcterms:modified>
</cp:coreProperties>
</file>