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h Carter\Documents\website\SoBrunswick\documents\Forms\"/>
    </mc:Choice>
  </mc:AlternateContent>
  <xr:revisionPtr revIDLastSave="0" documentId="13_ncr:1_{CFDB0C8B-4F18-4FC0-8B6E-09CB320B5CE8}" xr6:coauthVersionLast="47" xr6:coauthVersionMax="47" xr10:uidLastSave="{00000000-0000-0000-0000-000000000000}"/>
  <workbookProtection workbookAlgorithmName="SHA-512" workbookHashValue="VSnKX0wN7MvJDHGDXb2+645byJj3Ho41qf6tln6+67k9T6FYAujWW1EZMVlijRIfP/WlysDEWIdZZy1CwGJ/zw==" workbookSaltValue="hC1LFHJTql9662rcGWsIwQ==" workbookSpinCount="100000" lockStructure="1"/>
  <bookViews>
    <workbookView xWindow="-108" yWindow="-108" windowWidth="23256" windowHeight="12576" xr2:uid="{00000000-000D-0000-FFFF-FFFF00000000}"/>
  </bookViews>
  <sheets>
    <sheet name="Med-Rx" sheetId="5" r:id="rId1"/>
    <sheet name="Dental" sheetId="6" r:id="rId2"/>
    <sheet name="Total" sheetId="3" r:id="rId3"/>
  </sheets>
  <definedNames>
    <definedName name="_xlnm.Print_Area" localSheetId="0">'Med-Rx'!$A$1:$G$40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5" i="5" s="1"/>
  <c r="F20" i="5"/>
  <c r="F22" i="5"/>
  <c r="G8" i="3"/>
  <c r="F10" i="6"/>
  <c r="F8" i="6"/>
  <c r="F29" i="5" l="1"/>
  <c r="F13" i="5"/>
  <c r="F27" i="5" s="1"/>
  <c r="G6" i="3"/>
  <c r="G10" i="3" s="1"/>
  <c r="G13" i="3" s="1"/>
  <c r="F25" i="5"/>
  <c r="G15" i="3" l="1"/>
</calcChain>
</file>

<file path=xl/sharedStrings.xml><?xml version="1.0" encoding="utf-8"?>
<sst xmlns="http://schemas.openxmlformats.org/spreadsheetml/2006/main" count="48" uniqueCount="39">
  <si>
    <t xml:space="preserve">Your Combined Annual Medical and Prescription Contribution </t>
  </si>
  <si>
    <r>
      <rPr>
        <b/>
        <sz val="12"/>
        <color rgb="FFC00000"/>
        <rFont val="Verdana"/>
        <family val="2"/>
      </rPr>
      <t>Step 4:</t>
    </r>
    <r>
      <rPr>
        <b/>
        <sz val="12"/>
        <rFont val="Verdana"/>
        <family val="2"/>
      </rPr>
      <t xml:space="preserve"> Enter Dental Contribution Amount shown on Calculator</t>
    </r>
    <r>
      <rPr>
        <b/>
        <sz val="12"/>
        <rFont val="Wingdings 3"/>
        <family val="1"/>
        <charset val="2"/>
      </rPr>
      <t>"</t>
    </r>
  </si>
  <si>
    <r>
      <rPr>
        <b/>
        <sz val="12"/>
        <color rgb="FFC00000"/>
        <rFont val="Verdana"/>
        <family val="2"/>
      </rPr>
      <t>TOTAL COMBINED CONTRIBUTION AMOUNT</t>
    </r>
    <r>
      <rPr>
        <b/>
        <sz val="12"/>
        <rFont val="Verdana"/>
        <family val="2"/>
      </rPr>
      <t xml:space="preserve"> (Medical/Prescription/Dental)</t>
    </r>
    <r>
      <rPr>
        <b/>
        <sz val="12"/>
        <rFont val="Wingdings 3"/>
        <family val="1"/>
        <charset val="2"/>
      </rPr>
      <t>"</t>
    </r>
  </si>
  <si>
    <r>
      <rPr>
        <b/>
        <sz val="12"/>
        <color rgb="FFC00000"/>
        <rFont val="Verdana"/>
        <family val="2"/>
      </rPr>
      <t>Step 1:</t>
    </r>
    <r>
      <rPr>
        <b/>
        <sz val="12"/>
        <rFont val="Verdana"/>
        <family val="2"/>
      </rPr>
      <t xml:space="preserve"> Enter Your Annual Salary </t>
    </r>
    <r>
      <rPr>
        <b/>
        <sz val="12"/>
        <rFont val="Wingdings 3"/>
        <family val="1"/>
        <charset val="2"/>
      </rPr>
      <t>"</t>
    </r>
  </si>
  <si>
    <t xml:space="preserve">Dental </t>
  </si>
  <si>
    <t xml:space="preserve">Medical and Prescription </t>
  </si>
  <si>
    <t>Combined Medical, Prescription, and Dental</t>
  </si>
  <si>
    <r>
      <t>Your Per-Paycheck (20) Contribution</t>
    </r>
    <r>
      <rPr>
        <b/>
        <sz val="12"/>
        <rFont val="Wingdings 3"/>
        <family val="1"/>
        <charset val="2"/>
      </rPr>
      <t>"</t>
    </r>
  </si>
  <si>
    <r>
      <t>Your Per-Paycheck (24)Contribution</t>
    </r>
    <r>
      <rPr>
        <b/>
        <sz val="12"/>
        <rFont val="Wingdings 3"/>
        <family val="1"/>
        <charset val="2"/>
      </rPr>
      <t>"</t>
    </r>
  </si>
  <si>
    <r>
      <t>Your Combined Per-Paycheck (20) Contribution</t>
    </r>
    <r>
      <rPr>
        <b/>
        <sz val="12"/>
        <rFont val="Wingdings 3"/>
        <family val="1"/>
        <charset val="2"/>
      </rPr>
      <t>"</t>
    </r>
  </si>
  <si>
    <r>
      <t>Your Combined Per-Paycheck (24) Contribution</t>
    </r>
    <r>
      <rPr>
        <b/>
        <sz val="12"/>
        <rFont val="Wingdings 3"/>
        <family val="1"/>
        <charset val="2"/>
      </rPr>
      <t>"</t>
    </r>
  </si>
  <si>
    <r>
      <rPr>
        <b/>
        <sz val="12"/>
        <color rgb="FFC00000"/>
        <rFont val="Verdana"/>
        <family val="2"/>
      </rPr>
      <t>Step 2:</t>
    </r>
    <r>
      <rPr>
        <b/>
        <sz val="12"/>
        <rFont val="Verdana"/>
        <family val="2"/>
      </rPr>
      <t xml:space="preserve"> Enter Your Assigned Contribution Percentage</t>
    </r>
    <r>
      <rPr>
        <b/>
        <sz val="12"/>
        <rFont val="Wingdings 3"/>
        <family val="1"/>
        <charset val="2"/>
      </rPr>
      <t>"</t>
    </r>
  </si>
  <si>
    <t>* Notes:</t>
  </si>
  <si>
    <t>South Brunswick School District</t>
  </si>
  <si>
    <r>
      <t xml:space="preserve">Calculate Your Estimated </t>
    </r>
    <r>
      <rPr>
        <b/>
        <sz val="12"/>
        <color rgb="FFC00000"/>
        <rFont val="Verdana"/>
        <family val="2"/>
      </rPr>
      <t>Dental</t>
    </r>
    <r>
      <rPr>
        <b/>
        <sz val="12"/>
        <rFont val="Verdana"/>
        <family val="2"/>
      </rPr>
      <t xml:space="preserve"> Contribution</t>
    </r>
  </si>
  <si>
    <r>
      <t xml:space="preserve">Calculate Your Estimated </t>
    </r>
    <r>
      <rPr>
        <b/>
        <sz val="12"/>
        <color rgb="FFC00000"/>
        <rFont val="Verdana"/>
        <family val="2"/>
      </rPr>
      <t>Medical &amp; Prescription</t>
    </r>
    <r>
      <rPr>
        <b/>
        <sz val="12"/>
        <rFont val="Verdana"/>
        <family val="2"/>
      </rPr>
      <t xml:space="preserve"> Contributions</t>
    </r>
  </si>
  <si>
    <t>for PPO Plus Premier/Advantage Plan or PPO Dental Plans</t>
  </si>
  <si>
    <r>
      <t xml:space="preserve">Your Annual Combined Medical/Prescription Contribution </t>
    </r>
    <r>
      <rPr>
        <b/>
        <sz val="12"/>
        <rFont val="Wingdings 3"/>
        <family val="1"/>
        <charset val="2"/>
      </rPr>
      <t>"</t>
    </r>
  </si>
  <si>
    <r>
      <t xml:space="preserve">Your Annual Estimated Total Contribution </t>
    </r>
    <r>
      <rPr>
        <b/>
        <sz val="12"/>
        <rFont val="Wingdings 3"/>
        <family val="1"/>
        <charset val="2"/>
      </rPr>
      <t>"</t>
    </r>
  </si>
  <si>
    <t>Total Combined Contribution</t>
  </si>
  <si>
    <r>
      <t>Your Per-Paycheck (24) Contribution</t>
    </r>
    <r>
      <rPr>
        <b/>
        <sz val="12"/>
        <rFont val="Wingdings 3"/>
        <family val="1"/>
        <charset val="2"/>
      </rPr>
      <t>"</t>
    </r>
  </si>
  <si>
    <t xml:space="preserve">To calculate your dental contribution, go to: </t>
  </si>
  <si>
    <t xml:space="preserve">If enrolled in the NJEHP plan, this calculator does not apply to you; go to: </t>
  </si>
  <si>
    <t xml:space="preserve">Reminder: if you need your assigned contribution percentage, email Kourtnee Brown at benefits@sbschools.org. </t>
  </si>
  <si>
    <r>
      <rPr>
        <b/>
        <sz val="12"/>
        <color rgb="FFC00000"/>
        <rFont val="Verdana"/>
        <family val="2"/>
      </rPr>
      <t>Step 1:</t>
    </r>
    <r>
      <rPr>
        <b/>
        <sz val="12"/>
        <rFont val="Verdana"/>
        <family val="2"/>
      </rPr>
      <t xml:space="preserve"> Enter Annual Dental Contribution Amount shown on Calculator</t>
    </r>
    <r>
      <rPr>
        <b/>
        <sz val="12"/>
        <rFont val="Wingdings 3"/>
        <family val="1"/>
        <charset val="2"/>
      </rPr>
      <t>"</t>
    </r>
  </si>
  <si>
    <r>
      <t xml:space="preserve"> Your Estimated </t>
    </r>
    <r>
      <rPr>
        <b/>
        <sz val="12"/>
        <color rgb="FFC00000"/>
        <rFont val="Verdana"/>
        <family val="2"/>
      </rPr>
      <t>Total</t>
    </r>
    <r>
      <rPr>
        <b/>
        <sz val="12"/>
        <rFont val="Verdana"/>
        <family val="2"/>
      </rPr>
      <t xml:space="preserve"> Contribution</t>
    </r>
  </si>
  <si>
    <t xml:space="preserve">[To calculate your dental contribution, go to: </t>
  </si>
  <si>
    <t xml:space="preserve">[If you need your assigned contribution percentage, </t>
  </si>
  <si>
    <t>email Kourtnee Brown at benefits@sbschools.org]</t>
  </si>
  <si>
    <r>
      <t xml:space="preserve">Your Annual Dental Contribution </t>
    </r>
    <r>
      <rPr>
        <b/>
        <sz val="12"/>
        <rFont val="Wingdings 3"/>
        <family val="1"/>
        <charset val="2"/>
      </rPr>
      <t>"</t>
    </r>
  </si>
  <si>
    <t>Savings Plus Plan Calculator</t>
  </si>
  <si>
    <t xml:space="preserve">If you are enrolled in the Savings Plus plan, this calculator does not apply to you; go to:   </t>
  </si>
  <si>
    <t>Dental Plans Calculator</t>
  </si>
  <si>
    <t>Chapter 44 NJEHP Calculator</t>
  </si>
  <si>
    <t>for Open Access Managed Choice $20/$30 or HRA Plans*</t>
  </si>
  <si>
    <t xml:space="preserve">If you choose to enroll in the Open Access Managed Choice $15 plan, this calculator does not apply to you. Contact </t>
  </si>
  <si>
    <t>benefits@sbschools.org</t>
  </si>
  <si>
    <t>Kourtee Brown/Benefits Office for instructions:</t>
  </si>
  <si>
    <t>for Applicable Combined Medical/Prescription/Dental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</si>
</sst>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5" x14ac:knownFonts="1">
    <font>
      <sz val="12"/>
      <name val="Times New Roman"/>
    </font>
    <font>
      <sz val="12"/>
      <name val="Times New Roman"/>
      <family val="1"/>
    </font>
    <font>
      <sz val="12"/>
      <name val="Verdana"/>
      <family val="2"/>
    </font>
    <font>
      <b/>
      <sz val="12"/>
      <name val="Verdana"/>
      <family val="2"/>
    </font>
    <font>
      <b/>
      <sz val="12"/>
      <name val="Wingdings 3"/>
      <family val="1"/>
      <charset val="2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color rgb="FFC00000"/>
      <name val="Verdana"/>
      <family val="2"/>
    </font>
    <font>
      <u/>
      <sz val="12"/>
      <color theme="10"/>
      <name val="Times New Roman"/>
      <family val="1"/>
    </font>
    <font>
      <u/>
      <sz val="12"/>
      <color theme="10"/>
      <name val="Verdana"/>
      <family val="2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10" applyNumberFormat="0" applyAlignment="0" applyProtection="0"/>
    <xf numFmtId="0" fontId="9" fillId="30" borderId="11" applyNumberFormat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10" applyNumberFormat="0" applyAlignment="0" applyProtection="0"/>
    <xf numFmtId="0" fontId="16" fillId="0" borderId="15" applyNumberFormat="0" applyFill="0" applyAlignment="0" applyProtection="0"/>
    <xf numFmtId="0" fontId="17" fillId="32" borderId="0" applyNumberFormat="0" applyBorder="0" applyAlignment="0" applyProtection="0"/>
    <xf numFmtId="0" fontId="1" fillId="3" borderId="16" applyNumberFormat="0" applyFont="0" applyAlignment="0" applyProtection="0"/>
    <xf numFmtId="0" fontId="18" fillId="29" borderId="17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53"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/>
    <xf numFmtId="165" fontId="3" fillId="20" borderId="2" xfId="28" applyNumberFormat="1" applyFont="1" applyFill="1" applyBorder="1" applyAlignment="1" applyProtection="1">
      <alignment horizontal="right" vertical="center"/>
      <protection hidden="1"/>
    </xf>
    <xf numFmtId="3" fontId="2" fillId="33" borderId="1" xfId="0" applyNumberFormat="1" applyFont="1" applyFill="1" applyBorder="1" applyAlignment="1" applyProtection="1">
      <alignment horizontal="left"/>
      <protection hidden="1"/>
    </xf>
    <xf numFmtId="3" fontId="2" fillId="33" borderId="0" xfId="0" applyNumberFormat="1" applyFont="1" applyFill="1" applyBorder="1" applyAlignment="1" applyProtection="1">
      <protection hidden="1"/>
    </xf>
    <xf numFmtId="3" fontId="2" fillId="33" borderId="3" xfId="0" applyNumberFormat="1" applyFont="1" applyFill="1" applyBorder="1" applyAlignment="1" applyProtection="1">
      <protection hidden="1"/>
    </xf>
    <xf numFmtId="3" fontId="3" fillId="33" borderId="1" xfId="0" applyNumberFormat="1" applyFont="1" applyFill="1" applyBorder="1" applyAlignment="1" applyProtection="1">
      <alignment horizontal="left"/>
      <protection hidden="1"/>
    </xf>
    <xf numFmtId="3" fontId="3" fillId="33" borderId="0" xfId="0" applyNumberFormat="1" applyFont="1" applyFill="1" applyBorder="1" applyAlignment="1" applyProtection="1">
      <protection hidden="1"/>
    </xf>
    <xf numFmtId="3" fontId="2" fillId="33" borderId="0" xfId="0" applyNumberFormat="1" applyFont="1" applyFill="1" applyBorder="1" applyAlignment="1" applyProtection="1">
      <alignment vertical="center"/>
      <protection hidden="1"/>
    </xf>
    <xf numFmtId="3" fontId="2" fillId="33" borderId="3" xfId="0" applyNumberFormat="1" applyFont="1" applyFill="1" applyBorder="1" applyAlignment="1" applyProtection="1">
      <alignment vertical="center"/>
      <protection hidden="1"/>
    </xf>
    <xf numFmtId="0" fontId="0" fillId="0" borderId="0" xfId="0"/>
    <xf numFmtId="3" fontId="2" fillId="37" borderId="1" xfId="0" applyNumberFormat="1" applyFont="1" applyFill="1" applyBorder="1"/>
    <xf numFmtId="3" fontId="2" fillId="37" borderId="3" xfId="0" applyNumberFormat="1" applyFont="1" applyFill="1" applyBorder="1"/>
    <xf numFmtId="165" fontId="3" fillId="37" borderId="0" xfId="28" applyNumberFormat="1" applyFont="1" applyFill="1" applyBorder="1" applyAlignment="1" applyProtection="1">
      <alignment horizontal="right" vertical="center"/>
      <protection hidden="1"/>
    </xf>
    <xf numFmtId="165" fontId="3" fillId="21" borderId="2" xfId="28" applyNumberFormat="1" applyFont="1" applyFill="1" applyBorder="1" applyAlignment="1" applyProtection="1">
      <alignment horizontal="right" vertical="center"/>
      <protection hidden="1"/>
    </xf>
    <xf numFmtId="3" fontId="2" fillId="37" borderId="4" xfId="0" applyNumberFormat="1" applyFont="1" applyFill="1" applyBorder="1"/>
    <xf numFmtId="3" fontId="2" fillId="37" borderId="5" xfId="0" applyNumberFormat="1" applyFont="1" applyFill="1" applyBorder="1" applyAlignment="1">
      <alignment horizontal="left"/>
    </xf>
    <xf numFmtId="3" fontId="2" fillId="37" borderId="5" xfId="0" applyNumberFormat="1" applyFont="1" applyFill="1" applyBorder="1"/>
    <xf numFmtId="3" fontId="2" fillId="37" borderId="6" xfId="0" applyNumberFormat="1" applyFont="1" applyFill="1" applyBorder="1"/>
    <xf numFmtId="3" fontId="2" fillId="36" borderId="0" xfId="0" applyNumberFormat="1" applyFont="1" applyFill="1" applyBorder="1" applyAlignment="1" applyProtection="1">
      <protection hidden="1"/>
    </xf>
    <xf numFmtId="3" fontId="2" fillId="36" borderId="0" xfId="0" applyNumberFormat="1" applyFont="1" applyFill="1" applyBorder="1" applyAlignment="1" applyProtection="1">
      <alignment vertical="center"/>
      <protection hidden="1"/>
    </xf>
    <xf numFmtId="3" fontId="2" fillId="36" borderId="0" xfId="0" applyNumberFormat="1" applyFont="1" applyFill="1" applyBorder="1" applyAlignment="1"/>
    <xf numFmtId="3" fontId="2" fillId="36" borderId="3" xfId="0" applyNumberFormat="1" applyFont="1" applyFill="1" applyBorder="1" applyAlignment="1" applyProtection="1">
      <protection hidden="1"/>
    </xf>
    <xf numFmtId="164" fontId="2" fillId="36" borderId="0" xfId="0" applyNumberFormat="1" applyFont="1" applyFill="1" applyBorder="1" applyAlignment="1" applyProtection="1">
      <protection hidden="1"/>
    </xf>
    <xf numFmtId="3" fontId="2" fillId="36" borderId="3" xfId="0" applyNumberFormat="1" applyFont="1" applyFill="1" applyBorder="1" applyAlignment="1"/>
    <xf numFmtId="44" fontId="3" fillId="38" borderId="2" xfId="0" applyNumberFormat="1" applyFont="1" applyFill="1" applyBorder="1" applyAlignment="1" applyProtection="1">
      <alignment vertical="center"/>
      <protection locked="0"/>
    </xf>
    <xf numFmtId="44" fontId="2" fillId="33" borderId="0" xfId="0" applyNumberFormat="1" applyFont="1" applyFill="1" applyBorder="1" applyAlignment="1" applyProtection="1">
      <protection hidden="1"/>
    </xf>
    <xf numFmtId="3" fontId="2" fillId="36" borderId="0" xfId="0" applyNumberFormat="1" applyFont="1" applyFill="1" applyBorder="1" applyAlignment="1" applyProtection="1">
      <alignment horizontal="left"/>
      <protection hidden="1"/>
    </xf>
    <xf numFmtId="3" fontId="2" fillId="36" borderId="0" xfId="0" applyNumberFormat="1" applyFont="1" applyFill="1" applyBorder="1" applyAlignment="1">
      <alignment horizontal="left"/>
    </xf>
    <xf numFmtId="3" fontId="2" fillId="36" borderId="8" xfId="0" applyNumberFormat="1" applyFont="1" applyFill="1" applyBorder="1" applyAlignment="1" applyProtection="1">
      <alignment horizontal="left"/>
      <protection hidden="1"/>
    </xf>
    <xf numFmtId="3" fontId="2" fillId="36" borderId="8" xfId="0" applyNumberFormat="1" applyFont="1" applyFill="1" applyBorder="1" applyAlignment="1" applyProtection="1">
      <protection hidden="1"/>
    </xf>
    <xf numFmtId="3" fontId="2" fillId="36" borderId="8" xfId="0" applyNumberFormat="1" applyFont="1" applyFill="1" applyBorder="1" applyAlignment="1" applyProtection="1"/>
    <xf numFmtId="3" fontId="2" fillId="36" borderId="9" xfId="0" applyNumberFormat="1" applyFont="1" applyFill="1" applyBorder="1" applyAlignment="1" applyProtection="1">
      <protection hidden="1"/>
    </xf>
    <xf numFmtId="3" fontId="2" fillId="36" borderId="5" xfId="0" applyNumberFormat="1" applyFont="1" applyFill="1" applyBorder="1" applyAlignment="1">
      <alignment horizontal="left"/>
    </xf>
    <xf numFmtId="3" fontId="2" fillId="36" borderId="5" xfId="0" applyNumberFormat="1" applyFont="1" applyFill="1" applyBorder="1" applyAlignment="1"/>
    <xf numFmtId="3" fontId="2" fillId="36" borderId="6" xfId="0" applyNumberFormat="1" applyFont="1" applyFill="1" applyBorder="1" applyAlignment="1"/>
    <xf numFmtId="3" fontId="2" fillId="33" borderId="7" xfId="0" applyNumberFormat="1" applyFont="1" applyFill="1" applyBorder="1" applyAlignment="1" applyProtection="1">
      <alignment horizontal="left"/>
      <protection hidden="1"/>
    </xf>
    <xf numFmtId="3" fontId="2" fillId="33" borderId="8" xfId="0" applyNumberFormat="1" applyFont="1" applyFill="1" applyBorder="1" applyAlignment="1" applyProtection="1">
      <protection hidden="1"/>
    </xf>
    <xf numFmtId="3" fontId="2" fillId="33" borderId="8" xfId="0" applyNumberFormat="1" applyFont="1" applyFill="1" applyBorder="1" applyAlignment="1" applyProtection="1">
      <alignment horizontal="right"/>
      <protection hidden="1"/>
    </xf>
    <xf numFmtId="3" fontId="2" fillId="33" borderId="9" xfId="0" applyNumberFormat="1" applyFont="1" applyFill="1" applyBorder="1" applyAlignment="1" applyProtection="1">
      <protection hidden="1"/>
    </xf>
    <xf numFmtId="3" fontId="2" fillId="34" borderId="1" xfId="0" applyNumberFormat="1" applyFont="1" applyFill="1" applyBorder="1" applyAlignment="1">
      <alignment horizontal="left"/>
    </xf>
    <xf numFmtId="3" fontId="2" fillId="34" borderId="0" xfId="0" applyNumberFormat="1" applyFont="1" applyFill="1" applyBorder="1" applyAlignment="1"/>
    <xf numFmtId="3" fontId="2" fillId="34" borderId="1" xfId="0" applyNumberFormat="1" applyFont="1" applyFill="1" applyBorder="1" applyAlignment="1" applyProtection="1">
      <alignment horizontal="left"/>
      <protection hidden="1"/>
    </xf>
    <xf numFmtId="3" fontId="2" fillId="34" borderId="0" xfId="0" applyNumberFormat="1" applyFont="1" applyFill="1" applyBorder="1" applyAlignment="1" applyProtection="1">
      <protection hidden="1"/>
    </xf>
    <xf numFmtId="3" fontId="2" fillId="34" borderId="0" xfId="0" applyNumberFormat="1" applyFont="1" applyFill="1" applyBorder="1" applyAlignment="1" applyProtection="1">
      <alignment vertical="center"/>
      <protection hidden="1"/>
    </xf>
    <xf numFmtId="3" fontId="2" fillId="34" borderId="4" xfId="0" applyNumberFormat="1" applyFont="1" applyFill="1" applyBorder="1" applyAlignment="1">
      <alignment horizontal="left"/>
    </xf>
    <xf numFmtId="3" fontId="2" fillId="34" borderId="5" xfId="0" applyNumberFormat="1" applyFont="1" applyFill="1" applyBorder="1" applyAlignment="1"/>
    <xf numFmtId="3" fontId="2" fillId="34" borderId="3" xfId="0" applyNumberFormat="1" applyFont="1" applyFill="1" applyBorder="1" applyAlignment="1"/>
    <xf numFmtId="164" fontId="2" fillId="34" borderId="0" xfId="0" applyNumberFormat="1" applyFont="1" applyFill="1" applyBorder="1" applyAlignment="1" applyProtection="1">
      <protection hidden="1"/>
    </xf>
    <xf numFmtId="3" fontId="2" fillId="34" borderId="3" xfId="0" applyNumberFormat="1" applyFont="1" applyFill="1" applyBorder="1" applyAlignment="1" applyProtection="1">
      <protection hidden="1"/>
    </xf>
    <xf numFmtId="3" fontId="2" fillId="34" borderId="6" xfId="0" applyNumberFormat="1" applyFont="1" applyFill="1" applyBorder="1" applyAlignment="1"/>
    <xf numFmtId="44" fontId="3" fillId="39" borderId="2" xfId="40" applyNumberFormat="1" applyFont="1" applyFill="1" applyBorder="1" applyAlignment="1" applyProtection="1">
      <alignment horizontal="right" vertical="center"/>
      <protection hidden="1"/>
    </xf>
    <xf numFmtId="44" fontId="3" fillId="39" borderId="2" xfId="0" applyNumberFormat="1" applyFont="1" applyFill="1" applyBorder="1" applyAlignment="1" applyProtection="1">
      <alignment horizontal="right" vertical="center"/>
      <protection hidden="1"/>
    </xf>
    <xf numFmtId="44" fontId="3" fillId="39" borderId="2" xfId="0" applyNumberFormat="1" applyFont="1" applyFill="1" applyBorder="1" applyAlignment="1" applyProtection="1">
      <alignment vertical="center"/>
      <protection hidden="1"/>
    </xf>
    <xf numFmtId="44" fontId="3" fillId="39" borderId="2" xfId="0" applyNumberFormat="1" applyFont="1" applyFill="1" applyBorder="1" applyAlignment="1">
      <alignment vertical="center"/>
    </xf>
    <xf numFmtId="3" fontId="3" fillId="36" borderId="0" xfId="0" applyNumberFormat="1" applyFont="1" applyFill="1" applyBorder="1" applyAlignment="1" applyProtection="1">
      <alignment horizontal="right" vertical="center"/>
      <protection hidden="1"/>
    </xf>
    <xf numFmtId="3" fontId="3" fillId="34" borderId="0" xfId="0" applyNumberFormat="1" applyFont="1" applyFill="1" applyBorder="1" applyAlignment="1" applyProtection="1">
      <alignment horizontal="right" vertical="center"/>
      <protection hidden="1"/>
    </xf>
    <xf numFmtId="3" fontId="2" fillId="33" borderId="4" xfId="0" applyNumberFormat="1" applyFont="1" applyFill="1" applyBorder="1" applyAlignment="1" applyProtection="1">
      <alignment horizontal="left"/>
      <protection hidden="1"/>
    </xf>
    <xf numFmtId="3" fontId="2" fillId="33" borderId="5" xfId="0" applyNumberFormat="1" applyFont="1" applyFill="1" applyBorder="1" applyAlignment="1" applyProtection="1">
      <protection hidden="1"/>
    </xf>
    <xf numFmtId="3" fontId="2" fillId="33" borderId="6" xfId="0" applyNumberFormat="1" applyFont="1" applyFill="1" applyBorder="1" applyAlignment="1" applyProtection="1">
      <protection hidden="1"/>
    </xf>
    <xf numFmtId="44" fontId="3" fillId="40" borderId="2" xfId="0" applyNumberFormat="1" applyFont="1" applyFill="1" applyBorder="1" applyAlignment="1" applyProtection="1">
      <alignment vertical="center"/>
      <protection locked="0"/>
    </xf>
    <xf numFmtId="165" fontId="3" fillId="39" borderId="2" xfId="0" applyNumberFormat="1" applyFont="1" applyFill="1" applyBorder="1" applyAlignment="1" applyProtection="1">
      <alignment horizontal="right" vertical="center"/>
      <protection hidden="1"/>
    </xf>
    <xf numFmtId="165" fontId="3" fillId="39" borderId="2" xfId="0" applyNumberFormat="1" applyFont="1" applyFill="1" applyBorder="1" applyAlignment="1" applyProtection="1">
      <alignment vertical="center"/>
      <protection hidden="1"/>
    </xf>
    <xf numFmtId="3" fontId="2" fillId="37" borderId="7" xfId="0" applyNumberFormat="1" applyFont="1" applyFill="1" applyBorder="1"/>
    <xf numFmtId="3" fontId="2" fillId="37" borderId="8" xfId="0" applyNumberFormat="1" applyFont="1" applyFill="1" applyBorder="1" applyAlignment="1">
      <alignment horizontal="left"/>
    </xf>
    <xf numFmtId="3" fontId="2" fillId="37" borderId="8" xfId="0" applyNumberFormat="1" applyFont="1" applyFill="1" applyBorder="1"/>
    <xf numFmtId="3" fontId="2" fillId="37" borderId="8" xfId="0" applyNumberFormat="1" applyFont="1" applyFill="1" applyBorder="1" applyAlignment="1">
      <alignment horizontal="right"/>
    </xf>
    <xf numFmtId="3" fontId="2" fillId="37" borderId="9" xfId="0" applyNumberFormat="1" applyFont="1" applyFill="1" applyBorder="1"/>
    <xf numFmtId="3" fontId="3" fillId="37" borderId="0" xfId="0" applyNumberFormat="1" applyFont="1" applyFill="1" applyBorder="1" applyAlignment="1">
      <alignment horizontal="left"/>
    </xf>
    <xf numFmtId="3" fontId="3" fillId="37" borderId="0" xfId="0" applyNumberFormat="1" applyFont="1" applyFill="1" applyBorder="1"/>
    <xf numFmtId="3" fontId="2" fillId="37" borderId="0" xfId="0" applyNumberFormat="1" applyFont="1" applyFill="1" applyBorder="1"/>
    <xf numFmtId="3" fontId="2" fillId="37" borderId="0" xfId="0" applyNumberFormat="1" applyFont="1" applyFill="1" applyBorder="1" applyAlignment="1">
      <alignment horizontal="left"/>
    </xf>
    <xf numFmtId="3" fontId="2" fillId="37" borderId="0" xfId="0" applyNumberFormat="1" applyFont="1" applyFill="1" applyBorder="1" applyAlignment="1">
      <alignment vertical="center"/>
    </xf>
    <xf numFmtId="164" fontId="2" fillId="37" borderId="0" xfId="0" applyNumberFormat="1" applyFont="1" applyFill="1" applyBorder="1" applyProtection="1">
      <protection hidden="1"/>
    </xf>
    <xf numFmtId="165" fontId="3" fillId="39" borderId="2" xfId="28" applyNumberFormat="1" applyFont="1" applyFill="1" applyBorder="1" applyAlignment="1" applyProtection="1">
      <alignment horizontal="right" vertical="center"/>
      <protection hidden="1"/>
    </xf>
    <xf numFmtId="3" fontId="3" fillId="33" borderId="1" xfId="0" applyNumberFormat="1" applyFont="1" applyFill="1" applyBorder="1" applyAlignment="1" applyProtection="1">
      <alignment horizontal="right" vertical="center"/>
      <protection hidden="1"/>
    </xf>
    <xf numFmtId="3" fontId="3" fillId="33" borderId="0" xfId="0" applyNumberFormat="1" applyFont="1" applyFill="1" applyBorder="1" applyAlignment="1" applyProtection="1">
      <alignment horizontal="right" vertical="center"/>
      <protection hidden="1"/>
    </xf>
    <xf numFmtId="3" fontId="3" fillId="36" borderId="0" xfId="0" applyNumberFormat="1" applyFont="1" applyFill="1" applyBorder="1" applyAlignment="1" applyProtection="1">
      <alignment horizontal="right" vertical="center"/>
      <protection hidden="1"/>
    </xf>
    <xf numFmtId="3" fontId="3" fillId="37" borderId="1" xfId="0" applyNumberFormat="1" applyFont="1" applyFill="1" applyBorder="1" applyAlignment="1">
      <alignment horizontal="right" vertical="center"/>
    </xf>
    <xf numFmtId="3" fontId="3" fillId="37" borderId="0" xfId="0" applyNumberFormat="1" applyFont="1" applyFill="1" applyBorder="1" applyAlignment="1">
      <alignment horizontal="right" vertical="center"/>
    </xf>
    <xf numFmtId="10" fontId="3" fillId="33" borderId="5" xfId="40" applyNumberFormat="1" applyFont="1" applyFill="1" applyBorder="1" applyAlignment="1" applyProtection="1">
      <alignment horizontal="right" vertical="center"/>
      <protection hidden="1"/>
    </xf>
    <xf numFmtId="10" fontId="3" fillId="33" borderId="8" xfId="40" applyNumberFormat="1" applyFont="1" applyFill="1" applyBorder="1" applyAlignment="1" applyProtection="1">
      <alignment horizontal="right" vertical="center"/>
      <protection hidden="1"/>
    </xf>
    <xf numFmtId="3" fontId="2" fillId="33" borderId="1" xfId="0" applyNumberFormat="1" applyFont="1" applyFill="1" applyBorder="1" applyAlignment="1" applyProtection="1">
      <alignment horizontal="right"/>
      <protection hidden="1"/>
    </xf>
    <xf numFmtId="3" fontId="2" fillId="33" borderId="0" xfId="0" applyNumberFormat="1" applyFont="1" applyFill="1" applyBorder="1" applyAlignment="1" applyProtection="1">
      <alignment horizontal="right"/>
      <protection hidden="1"/>
    </xf>
    <xf numFmtId="10" fontId="3" fillId="33" borderId="0" xfId="40" applyNumberFormat="1" applyFont="1" applyFill="1" applyBorder="1" applyAlignment="1" applyProtection="1">
      <alignment horizontal="right" vertical="center"/>
      <protection hidden="1"/>
    </xf>
    <xf numFmtId="165" fontId="3" fillId="33" borderId="0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Border="1" applyAlignment="1" applyProtection="1">
      <protection hidden="1"/>
    </xf>
    <xf numFmtId="3" fontId="2" fillId="0" borderId="0" xfId="0" applyNumberFormat="1" applyFont="1" applyBorder="1" applyAlignment="1" applyProtection="1">
      <alignment horizontal="left"/>
      <protection hidden="1"/>
    </xf>
    <xf numFmtId="3" fontId="2" fillId="0" borderId="0" xfId="0" applyNumberFormat="1" applyFont="1" applyBorder="1" applyAlignment="1" applyProtection="1">
      <protection hidden="1"/>
    </xf>
    <xf numFmtId="3" fontId="2" fillId="0" borderId="3" xfId="0" applyNumberFormat="1" applyFont="1" applyBorder="1" applyAlignment="1" applyProtection="1">
      <protection hidden="1"/>
    </xf>
    <xf numFmtId="3" fontId="3" fillId="0" borderId="1" xfId="0" applyNumberFormat="1" applyFont="1" applyBorder="1" applyAlignment="1" applyProtection="1">
      <protection hidden="1"/>
    </xf>
    <xf numFmtId="3" fontId="24" fillId="0" borderId="0" xfId="44" quotePrefix="1" applyNumberFormat="1" applyFont="1" applyBorder="1" applyAlignment="1" applyProtection="1">
      <protection hidden="1"/>
    </xf>
    <xf numFmtId="3" fontId="2" fillId="0" borderId="4" xfId="0" applyNumberFormat="1" applyFont="1" applyBorder="1" applyAlignment="1" applyProtection="1">
      <protection hidden="1"/>
    </xf>
    <xf numFmtId="3" fontId="2" fillId="0" borderId="5" xfId="0" applyNumberFormat="1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right"/>
      <protection hidden="1"/>
    </xf>
    <xf numFmtId="3" fontId="2" fillId="0" borderId="5" xfId="0" applyNumberFormat="1" applyFont="1" applyBorder="1" applyAlignment="1" applyProtection="1">
      <protection hidden="1"/>
    </xf>
    <xf numFmtId="3" fontId="2" fillId="0" borderId="6" xfId="0" applyNumberFormat="1" applyFont="1" applyBorder="1" applyAlignment="1" applyProtection="1">
      <protection hidden="1"/>
    </xf>
    <xf numFmtId="10" fontId="3" fillId="40" borderId="2" xfId="40" applyNumberFormat="1" applyFont="1" applyFill="1" applyBorder="1" applyAlignment="1" applyProtection="1">
      <alignment horizontal="right" vertical="center"/>
      <protection locked="0" hidden="1"/>
    </xf>
    <xf numFmtId="3" fontId="2" fillId="36" borderId="5" xfId="0" applyNumberFormat="1" applyFont="1" applyFill="1" applyBorder="1" applyAlignment="1" applyProtection="1">
      <alignment horizontal="left"/>
      <protection hidden="1"/>
    </xf>
    <xf numFmtId="3" fontId="2" fillId="36" borderId="5" xfId="0" applyNumberFormat="1" applyFont="1" applyFill="1" applyBorder="1" applyAlignment="1" applyProtection="1">
      <protection hidden="1"/>
    </xf>
    <xf numFmtId="44" fontId="3" fillId="36" borderId="0" xfId="0" applyNumberFormat="1" applyFont="1" applyFill="1" applyBorder="1" applyAlignment="1" applyProtection="1">
      <alignment vertical="center"/>
    </xf>
    <xf numFmtId="3" fontId="2" fillId="36" borderId="0" xfId="0" applyNumberFormat="1" applyFont="1" applyFill="1" applyBorder="1" applyAlignment="1" applyProtection="1"/>
    <xf numFmtId="3" fontId="2" fillId="37" borderId="0" xfId="0" applyNumberFormat="1" applyFont="1" applyFill="1" applyBorder="1" applyProtection="1">
      <protection hidden="1"/>
    </xf>
    <xf numFmtId="3" fontId="24" fillId="36" borderId="0" xfId="44" quotePrefix="1" applyNumberFormat="1" applyFont="1" applyFill="1" applyBorder="1" applyAlignment="1" applyProtection="1">
      <protection locked="0" hidden="1"/>
    </xf>
    <xf numFmtId="3" fontId="24" fillId="0" borderId="0" xfId="44" quotePrefix="1" applyNumberFormat="1" applyFont="1" applyBorder="1" applyAlignment="1" applyProtection="1">
      <alignment horizontal="left"/>
      <protection locked="0" hidden="1"/>
    </xf>
    <xf numFmtId="3" fontId="24" fillId="0" borderId="0" xfId="44" quotePrefix="1" applyNumberFormat="1" applyFont="1" applyBorder="1" applyAlignment="1" applyProtection="1">
      <alignment horizontal="right"/>
      <protection locked="0" hidden="1"/>
    </xf>
    <xf numFmtId="3" fontId="2" fillId="0" borderId="0" xfId="0" applyNumberFormat="1" applyFont="1" applyBorder="1" applyAlignment="1" applyProtection="1">
      <alignment horizontal="left" wrapText="1"/>
      <protection hidden="1"/>
    </xf>
    <xf numFmtId="3" fontId="24" fillId="0" borderId="0" xfId="44" applyNumberFormat="1" applyFont="1" applyBorder="1" applyAlignment="1" applyProtection="1">
      <alignment horizontal="left" wrapText="1"/>
      <protection hidden="1"/>
    </xf>
    <xf numFmtId="3" fontId="2" fillId="0" borderId="1" xfId="0" applyNumberFormat="1" applyFont="1" applyBorder="1" applyAlignment="1" applyProtection="1">
      <alignment horizontal="left" wrapText="1"/>
      <protection hidden="1"/>
    </xf>
    <xf numFmtId="3" fontId="2" fillId="0" borderId="0" xfId="0" applyNumberFormat="1" applyFont="1" applyBorder="1" applyAlignment="1" applyProtection="1">
      <alignment horizontal="left" wrapText="1"/>
      <protection hidden="1"/>
    </xf>
    <xf numFmtId="3" fontId="3" fillId="35" borderId="7" xfId="0" applyNumberFormat="1" applyFont="1" applyFill="1" applyBorder="1" applyAlignment="1" applyProtection="1">
      <alignment horizontal="center" vertical="center"/>
      <protection hidden="1"/>
    </xf>
    <xf numFmtId="3" fontId="3" fillId="35" borderId="8" xfId="0" applyNumberFormat="1" applyFont="1" applyFill="1" applyBorder="1" applyAlignment="1" applyProtection="1">
      <alignment horizontal="center" vertical="center"/>
      <protection hidden="1"/>
    </xf>
    <xf numFmtId="3" fontId="3" fillId="35" borderId="9" xfId="0" applyNumberFormat="1" applyFont="1" applyFill="1" applyBorder="1" applyAlignment="1" applyProtection="1">
      <alignment horizontal="center" vertical="center"/>
      <protection hidden="1"/>
    </xf>
    <xf numFmtId="3" fontId="3" fillId="35" borderId="1" xfId="0" applyNumberFormat="1" applyFont="1" applyFill="1" applyBorder="1" applyAlignment="1" applyProtection="1">
      <alignment horizontal="center" vertical="center"/>
      <protection hidden="1"/>
    </xf>
    <xf numFmtId="3" fontId="3" fillId="35" borderId="0" xfId="0" applyNumberFormat="1" applyFont="1" applyFill="1" applyBorder="1" applyAlignment="1" applyProtection="1">
      <alignment horizontal="center" vertical="center"/>
      <protection hidden="1"/>
    </xf>
    <xf numFmtId="3" fontId="3" fillId="35" borderId="3" xfId="0" applyNumberFormat="1" applyFont="1" applyFill="1" applyBorder="1" applyAlignment="1" applyProtection="1">
      <alignment horizontal="center" vertical="center"/>
      <protection hidden="1"/>
    </xf>
    <xf numFmtId="3" fontId="3" fillId="35" borderId="4" xfId="0" applyNumberFormat="1" applyFont="1" applyFill="1" applyBorder="1" applyAlignment="1" applyProtection="1">
      <alignment horizontal="center" vertical="center"/>
      <protection hidden="1"/>
    </xf>
    <xf numFmtId="3" fontId="3" fillId="35" borderId="5" xfId="0" applyNumberFormat="1" applyFont="1" applyFill="1" applyBorder="1" applyAlignment="1" applyProtection="1">
      <alignment horizontal="center" vertical="center"/>
      <protection hidden="1"/>
    </xf>
    <xf numFmtId="3" fontId="3" fillId="35" borderId="6" xfId="0" applyNumberFormat="1" applyFont="1" applyFill="1" applyBorder="1" applyAlignment="1" applyProtection="1">
      <alignment horizontal="center" vertical="center"/>
      <protection hidden="1"/>
    </xf>
    <xf numFmtId="3" fontId="3" fillId="34" borderId="19" xfId="0" applyNumberFormat="1" applyFont="1" applyFill="1" applyBorder="1" applyAlignment="1">
      <alignment horizontal="center" vertical="center" wrapText="1"/>
    </xf>
    <xf numFmtId="3" fontId="3" fillId="34" borderId="21" xfId="0" applyNumberFormat="1" applyFont="1" applyFill="1" applyBorder="1" applyAlignment="1">
      <alignment horizontal="center" vertical="center" wrapText="1"/>
    </xf>
    <xf numFmtId="3" fontId="3" fillId="34" borderId="1" xfId="0" applyNumberFormat="1" applyFont="1" applyFill="1" applyBorder="1" applyAlignment="1" applyProtection="1">
      <alignment horizontal="right" vertical="center"/>
      <protection hidden="1"/>
    </xf>
    <xf numFmtId="3" fontId="3" fillId="34" borderId="0" xfId="0" applyNumberFormat="1" applyFont="1" applyFill="1" applyBorder="1" applyAlignment="1" applyProtection="1">
      <alignment horizontal="right" vertical="center"/>
      <protection hidden="1"/>
    </xf>
    <xf numFmtId="3" fontId="3" fillId="34" borderId="3" xfId="0" applyNumberFormat="1" applyFont="1" applyFill="1" applyBorder="1" applyAlignment="1" applyProtection="1">
      <alignment horizontal="right" vertical="center"/>
      <protection hidden="1"/>
    </xf>
    <xf numFmtId="3" fontId="3" fillId="33" borderId="20" xfId="0" applyNumberFormat="1" applyFont="1" applyFill="1" applyBorder="1" applyAlignment="1" applyProtection="1">
      <alignment horizontal="center" vertical="center" wrapText="1"/>
      <protection hidden="1"/>
    </xf>
    <xf numFmtId="3" fontId="3" fillId="33" borderId="19" xfId="0" applyNumberFormat="1" applyFont="1" applyFill="1" applyBorder="1" applyAlignment="1" applyProtection="1">
      <alignment horizontal="center" vertical="center" wrapText="1"/>
      <protection hidden="1"/>
    </xf>
    <xf numFmtId="3" fontId="3" fillId="33" borderId="21" xfId="0" applyNumberFormat="1" applyFont="1" applyFill="1" applyBorder="1" applyAlignment="1" applyProtection="1">
      <alignment horizontal="center" vertical="center" wrapText="1"/>
      <protection hidden="1"/>
    </xf>
    <xf numFmtId="3" fontId="3" fillId="33" borderId="1" xfId="0" applyNumberFormat="1" applyFont="1" applyFill="1" applyBorder="1" applyAlignment="1" applyProtection="1">
      <alignment horizontal="right" vertical="center"/>
      <protection hidden="1"/>
    </xf>
    <xf numFmtId="3" fontId="3" fillId="33" borderId="0" xfId="0" applyNumberFormat="1" applyFont="1" applyFill="1" applyBorder="1" applyAlignment="1" applyProtection="1">
      <alignment horizontal="right" vertical="center"/>
      <protection hidden="1"/>
    </xf>
    <xf numFmtId="3" fontId="3" fillId="36" borderId="20" xfId="0" applyNumberFormat="1" applyFont="1" applyFill="1" applyBorder="1" applyAlignment="1">
      <alignment horizontal="center" vertical="center" wrapText="1"/>
    </xf>
    <xf numFmtId="3" fontId="3" fillId="36" borderId="19" xfId="0" applyNumberFormat="1" applyFont="1" applyFill="1" applyBorder="1" applyAlignment="1">
      <alignment horizontal="center" vertical="center" wrapText="1"/>
    </xf>
    <xf numFmtId="3" fontId="3" fillId="36" borderId="21" xfId="0" applyNumberFormat="1" applyFont="1" applyFill="1" applyBorder="1" applyAlignment="1">
      <alignment horizontal="center" vertical="center" wrapText="1"/>
    </xf>
    <xf numFmtId="3" fontId="3" fillId="36" borderId="0" xfId="0" applyNumberFormat="1" applyFont="1" applyFill="1" applyBorder="1" applyAlignment="1" applyProtection="1">
      <alignment horizontal="right" vertical="center"/>
      <protection hidden="1"/>
    </xf>
    <xf numFmtId="3" fontId="3" fillId="36" borderId="3" xfId="0" applyNumberFormat="1" applyFont="1" applyFill="1" applyBorder="1" applyAlignment="1" applyProtection="1">
      <alignment horizontal="right" vertical="center"/>
      <protection hidden="1"/>
    </xf>
    <xf numFmtId="3" fontId="2" fillId="33" borderId="1" xfId="0" applyNumberFormat="1" applyFont="1" applyFill="1" applyBorder="1" applyAlignment="1" applyProtection="1">
      <alignment horizontal="right"/>
      <protection hidden="1"/>
    </xf>
    <xf numFmtId="3" fontId="2" fillId="33" borderId="0" xfId="0" applyNumberFormat="1" applyFont="1" applyFill="1" applyBorder="1" applyAlignment="1" applyProtection="1">
      <alignment horizontal="right"/>
      <protection hidden="1"/>
    </xf>
    <xf numFmtId="3" fontId="2" fillId="33" borderId="1" xfId="0" applyNumberFormat="1" applyFont="1" applyFill="1" applyBorder="1" applyAlignment="1" applyProtection="1">
      <alignment horizontal="right" vertical="center"/>
      <protection hidden="1"/>
    </xf>
    <xf numFmtId="3" fontId="2" fillId="33" borderId="0" xfId="0" applyNumberFormat="1" applyFont="1" applyFill="1" applyBorder="1" applyAlignment="1" applyProtection="1">
      <alignment horizontal="right" vertical="center"/>
      <protection hidden="1"/>
    </xf>
    <xf numFmtId="3" fontId="2" fillId="36" borderId="1" xfId="0" applyNumberFormat="1" applyFont="1" applyFill="1" applyBorder="1" applyAlignment="1" applyProtection="1">
      <alignment horizontal="right"/>
      <protection hidden="1"/>
    </xf>
    <xf numFmtId="3" fontId="2" fillId="36" borderId="0" xfId="0" applyNumberFormat="1" applyFont="1" applyFill="1" applyBorder="1" applyAlignment="1" applyProtection="1">
      <alignment horizontal="right"/>
      <protection hidden="1"/>
    </xf>
    <xf numFmtId="0" fontId="3" fillId="37" borderId="20" xfId="0" applyFont="1" applyFill="1" applyBorder="1" applyAlignment="1">
      <alignment horizontal="center" vertical="center" wrapText="1"/>
    </xf>
    <xf numFmtId="0" fontId="3" fillId="37" borderId="19" xfId="0" applyFont="1" applyFill="1" applyBorder="1" applyAlignment="1">
      <alignment horizontal="center" vertical="center" wrapText="1"/>
    </xf>
    <xf numFmtId="0" fontId="3" fillId="37" borderId="21" xfId="0" applyFont="1" applyFill="1" applyBorder="1" applyAlignment="1">
      <alignment horizontal="center" vertical="center" wrapText="1"/>
    </xf>
    <xf numFmtId="3" fontId="3" fillId="37" borderId="1" xfId="0" applyNumberFormat="1" applyFont="1" applyFill="1" applyBorder="1" applyAlignment="1">
      <alignment horizontal="right" vertical="center"/>
    </xf>
    <xf numFmtId="3" fontId="3" fillId="37" borderId="0" xfId="0" applyNumberFormat="1" applyFont="1" applyFill="1" applyBorder="1" applyAlignment="1">
      <alignment horizontal="right" vertical="center"/>
    </xf>
    <xf numFmtId="3" fontId="3" fillId="37" borderId="3" xfId="0" applyNumberFormat="1" applyFont="1" applyFill="1" applyBorder="1" applyAlignment="1">
      <alignment horizontal="right" vertical="center"/>
    </xf>
    <xf numFmtId="0" fontId="3" fillId="35" borderId="4" xfId="0" applyFont="1" applyFill="1" applyBorder="1" applyAlignment="1" applyProtection="1">
      <alignment horizontal="center" vertical="center"/>
      <protection hidden="1"/>
    </xf>
    <xf numFmtId="0" fontId="3" fillId="35" borderId="5" xfId="0" applyFont="1" applyFill="1" applyBorder="1" applyAlignment="1" applyProtection="1">
      <alignment horizontal="center" vertical="center"/>
      <protection hidden="1"/>
    </xf>
    <xf numFmtId="0" fontId="3" fillId="35" borderId="6" xfId="0" applyFont="1" applyFill="1" applyBorder="1" applyAlignment="1" applyProtection="1">
      <alignment horizontal="center" vertic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4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nefits@sbschools.org" TargetMode="External"/><Relationship Id="rId2" Type="http://schemas.openxmlformats.org/officeDocument/2006/relationships/hyperlink" Target="https://thebenefitsonline.org/SoBrunswick/Contributions.html" TargetMode="External"/><Relationship Id="rId1" Type="http://schemas.openxmlformats.org/officeDocument/2006/relationships/hyperlink" Target="https://thebenefitsonline.org/SoBrunswick/Contributions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hebenefitsonline.org/SoBrunswick/Contribution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4C48E-B20A-4ED4-83E3-E5A9E4C2A544}">
  <sheetPr>
    <tabColor theme="8" tint="0.59999389629810485"/>
  </sheetPr>
  <dimension ref="A1:G40"/>
  <sheetViews>
    <sheetView tabSelected="1" topLeftCell="A4" workbookViewId="0">
      <selection activeCell="I11" sqref="I11"/>
    </sheetView>
  </sheetViews>
  <sheetFormatPr defaultColWidth="10.59765625" defaultRowHeight="16.2" x14ac:dyDescent="0.3"/>
  <cols>
    <col min="1" max="1" width="16.09765625" style="2" customWidth="1"/>
    <col min="2" max="2" width="11.19921875" style="3" customWidth="1"/>
    <col min="3" max="3" width="25.09765625" style="1" customWidth="1"/>
    <col min="4" max="5" width="25.09765625" style="2" customWidth="1"/>
    <col min="6" max="6" width="21.19921875" style="2" customWidth="1"/>
    <col min="7" max="7" width="5.59765625" style="2" customWidth="1"/>
    <col min="8" max="16384" width="10.59765625" style="2"/>
  </cols>
  <sheetData>
    <row r="1" spans="1:7" ht="21.9" customHeight="1" x14ac:dyDescent="0.3">
      <c r="A1" s="114" t="s">
        <v>13</v>
      </c>
      <c r="B1" s="115"/>
      <c r="C1" s="115"/>
      <c r="D1" s="115"/>
      <c r="E1" s="115"/>
      <c r="F1" s="115"/>
      <c r="G1" s="116"/>
    </row>
    <row r="2" spans="1:7" ht="21.9" customHeight="1" x14ac:dyDescent="0.3">
      <c r="A2" s="117" t="s">
        <v>15</v>
      </c>
      <c r="B2" s="118"/>
      <c r="C2" s="118"/>
      <c r="D2" s="118"/>
      <c r="E2" s="118"/>
      <c r="F2" s="118"/>
      <c r="G2" s="119"/>
    </row>
    <row r="3" spans="1:7" ht="21.9" customHeight="1" x14ac:dyDescent="0.3">
      <c r="A3" s="120" t="s">
        <v>34</v>
      </c>
      <c r="B3" s="121"/>
      <c r="C3" s="121"/>
      <c r="D3" s="121"/>
      <c r="E3" s="121"/>
      <c r="F3" s="121"/>
      <c r="G3" s="122"/>
    </row>
    <row r="4" spans="1:7" ht="19.5" customHeight="1" x14ac:dyDescent="0.3">
      <c r="A4" s="128" t="s">
        <v>5</v>
      </c>
      <c r="B4" s="40"/>
      <c r="C4" s="41"/>
      <c r="D4" s="41"/>
      <c r="E4" s="42"/>
      <c r="F4" s="42"/>
      <c r="G4" s="43"/>
    </row>
    <row r="5" spans="1:7" s="4" customFormat="1" ht="25.5" customHeight="1" x14ac:dyDescent="0.3">
      <c r="A5" s="129"/>
      <c r="B5" s="131" t="s">
        <v>3</v>
      </c>
      <c r="C5" s="132"/>
      <c r="D5" s="132"/>
      <c r="E5" s="132"/>
      <c r="F5" s="64"/>
      <c r="G5" s="13"/>
    </row>
    <row r="6" spans="1:7" ht="15" customHeight="1" x14ac:dyDescent="0.3">
      <c r="A6" s="129"/>
      <c r="B6" s="79"/>
      <c r="C6" s="80"/>
      <c r="D6" s="80"/>
      <c r="E6" s="80"/>
      <c r="F6" s="89"/>
      <c r="G6" s="9"/>
    </row>
    <row r="7" spans="1:7" s="5" customFormat="1" ht="25.5" customHeight="1" x14ac:dyDescent="0.3">
      <c r="A7" s="129"/>
      <c r="B7" s="10"/>
      <c r="C7" s="11"/>
      <c r="D7" s="11"/>
      <c r="E7" s="80" t="s">
        <v>11</v>
      </c>
      <c r="F7" s="101"/>
      <c r="G7" s="9"/>
    </row>
    <row r="8" spans="1:7" s="5" customFormat="1" ht="19.5" customHeight="1" x14ac:dyDescent="0.3">
      <c r="A8" s="129"/>
      <c r="B8" s="138" t="s">
        <v>27</v>
      </c>
      <c r="C8" s="139"/>
      <c r="D8" s="139"/>
      <c r="E8" s="139"/>
      <c r="F8" s="85"/>
      <c r="G8" s="9"/>
    </row>
    <row r="9" spans="1:7" s="5" customFormat="1" ht="20.25" customHeight="1" x14ac:dyDescent="0.3">
      <c r="A9" s="129"/>
      <c r="B9" s="140" t="s">
        <v>28</v>
      </c>
      <c r="C9" s="141"/>
      <c r="D9" s="141"/>
      <c r="E9" s="141"/>
      <c r="F9" s="88"/>
      <c r="G9" s="9"/>
    </row>
    <row r="10" spans="1:7" s="5" customFormat="1" ht="9.75" customHeight="1" x14ac:dyDescent="0.3">
      <c r="A10" s="129"/>
      <c r="B10" s="86"/>
      <c r="C10" s="87"/>
      <c r="D10" s="87"/>
      <c r="E10" s="87"/>
      <c r="F10" s="84"/>
      <c r="G10" s="9"/>
    </row>
    <row r="11" spans="1:7" s="5" customFormat="1" ht="25.5" customHeight="1" x14ac:dyDescent="0.3">
      <c r="A11" s="129"/>
      <c r="B11" s="10"/>
      <c r="C11" s="11"/>
      <c r="D11" s="11"/>
      <c r="E11" s="80" t="s">
        <v>0</v>
      </c>
      <c r="F11" s="55">
        <f>F5*F7</f>
        <v>0</v>
      </c>
      <c r="G11" s="9"/>
    </row>
    <row r="12" spans="1:7" x14ac:dyDescent="0.3">
      <c r="A12" s="129"/>
      <c r="B12" s="7"/>
      <c r="C12" s="8"/>
      <c r="D12" s="8"/>
      <c r="E12" s="8"/>
      <c r="F12" s="30"/>
      <c r="G12" s="9"/>
    </row>
    <row r="13" spans="1:7" ht="25.5" customHeight="1" x14ac:dyDescent="0.3">
      <c r="A13" s="129"/>
      <c r="B13" s="7"/>
      <c r="C13" s="8"/>
      <c r="D13" s="12"/>
      <c r="E13" s="80" t="s">
        <v>7</v>
      </c>
      <c r="F13" s="56">
        <f>ROUND(F11/(20),2)</f>
        <v>0</v>
      </c>
      <c r="G13" s="9"/>
    </row>
    <row r="14" spans="1:7" x14ac:dyDescent="0.3">
      <c r="A14" s="129"/>
      <c r="B14" s="7"/>
      <c r="C14" s="8"/>
      <c r="D14" s="12"/>
      <c r="E14" s="12"/>
      <c r="F14" s="30"/>
      <c r="G14" s="9"/>
    </row>
    <row r="15" spans="1:7" ht="25.5" customHeight="1" x14ac:dyDescent="0.3">
      <c r="A15" s="129"/>
      <c r="B15" s="7"/>
      <c r="C15" s="8"/>
      <c r="D15" s="12"/>
      <c r="E15" s="80" t="s">
        <v>8</v>
      </c>
      <c r="F15" s="57">
        <f>ROUND(F11/(24),2)</f>
        <v>0</v>
      </c>
      <c r="G15" s="9"/>
    </row>
    <row r="16" spans="1:7" x14ac:dyDescent="0.3">
      <c r="A16" s="130"/>
      <c r="B16" s="61"/>
      <c r="C16" s="62"/>
      <c r="D16" s="62"/>
      <c r="E16" s="62"/>
      <c r="F16" s="62"/>
      <c r="G16" s="63"/>
    </row>
    <row r="17" spans="1:7" hidden="1" x14ac:dyDescent="0.3">
      <c r="A17" s="133" t="s">
        <v>4</v>
      </c>
      <c r="B17" s="33"/>
      <c r="C17" s="34"/>
      <c r="D17" s="34"/>
      <c r="E17" s="34"/>
      <c r="F17" s="35"/>
      <c r="G17" s="36"/>
    </row>
    <row r="18" spans="1:7" ht="25.5" hidden="1" customHeight="1" x14ac:dyDescent="0.3">
      <c r="A18" s="134"/>
      <c r="B18" s="136" t="s">
        <v>1</v>
      </c>
      <c r="C18" s="136"/>
      <c r="D18" s="136"/>
      <c r="E18" s="137"/>
      <c r="F18" s="29">
        <v>34.42</v>
      </c>
      <c r="G18" s="28"/>
    </row>
    <row r="19" spans="1:7" hidden="1" x14ac:dyDescent="0.3">
      <c r="A19" s="134"/>
      <c r="B19" s="32"/>
      <c r="C19" s="25"/>
      <c r="D19" s="25"/>
      <c r="E19" s="25"/>
      <c r="F19" s="25"/>
      <c r="G19" s="28"/>
    </row>
    <row r="20" spans="1:7" ht="25.5" hidden="1" customHeight="1" x14ac:dyDescent="0.3">
      <c r="A20" s="134"/>
      <c r="B20" s="31"/>
      <c r="C20" s="23"/>
      <c r="D20" s="24"/>
      <c r="E20" s="59" t="s">
        <v>7</v>
      </c>
      <c r="F20" s="56">
        <f>ROUND(F18/(20),2)</f>
        <v>1.72</v>
      </c>
      <c r="G20" s="26"/>
    </row>
    <row r="21" spans="1:7" hidden="1" x14ac:dyDescent="0.3">
      <c r="A21" s="134"/>
      <c r="B21" s="31"/>
      <c r="C21" s="23"/>
      <c r="D21" s="24"/>
      <c r="E21" s="24"/>
      <c r="F21" s="27"/>
      <c r="G21" s="26"/>
    </row>
    <row r="22" spans="1:7" ht="25.5" hidden="1" customHeight="1" x14ac:dyDescent="0.3">
      <c r="A22" s="134"/>
      <c r="B22" s="31"/>
      <c r="C22" s="23"/>
      <c r="D22" s="24"/>
      <c r="E22" s="59" t="s">
        <v>8</v>
      </c>
      <c r="F22" s="57">
        <f>ROUND(F18/(24),2)</f>
        <v>1.43</v>
      </c>
      <c r="G22" s="26"/>
    </row>
    <row r="23" spans="1:7" hidden="1" x14ac:dyDescent="0.3">
      <c r="A23" s="135"/>
      <c r="B23" s="37"/>
      <c r="C23" s="38"/>
      <c r="D23" s="38"/>
      <c r="E23" s="38"/>
      <c r="F23" s="38"/>
      <c r="G23" s="39"/>
    </row>
    <row r="24" spans="1:7" hidden="1" x14ac:dyDescent="0.3">
      <c r="A24" s="123" t="s">
        <v>6</v>
      </c>
      <c r="B24" s="44"/>
      <c r="C24" s="45"/>
      <c r="D24" s="45"/>
      <c r="E24" s="45"/>
      <c r="F24" s="45"/>
      <c r="G24" s="51"/>
    </row>
    <row r="25" spans="1:7" ht="25.5" hidden="1" customHeight="1" x14ac:dyDescent="0.3">
      <c r="A25" s="123"/>
      <c r="B25" s="125" t="s">
        <v>2</v>
      </c>
      <c r="C25" s="126"/>
      <c r="D25" s="126"/>
      <c r="E25" s="127"/>
      <c r="F25" s="58">
        <f>F11+F18</f>
        <v>34.42</v>
      </c>
      <c r="G25" s="51"/>
    </row>
    <row r="26" spans="1:7" hidden="1" x14ac:dyDescent="0.3">
      <c r="A26" s="123"/>
      <c r="B26" s="44"/>
      <c r="C26" s="45"/>
      <c r="D26" s="45"/>
      <c r="E26" s="45"/>
      <c r="F26" s="45"/>
      <c r="G26" s="51"/>
    </row>
    <row r="27" spans="1:7" ht="25.5" hidden="1" customHeight="1" x14ac:dyDescent="0.3">
      <c r="A27" s="123"/>
      <c r="B27" s="46"/>
      <c r="C27" s="47"/>
      <c r="D27" s="48"/>
      <c r="E27" s="60" t="s">
        <v>9</v>
      </c>
      <c r="F27" s="56">
        <f>F13+F20</f>
        <v>1.72</v>
      </c>
      <c r="G27" s="53"/>
    </row>
    <row r="28" spans="1:7" hidden="1" x14ac:dyDescent="0.3">
      <c r="A28" s="123"/>
      <c r="B28" s="46"/>
      <c r="C28" s="47"/>
      <c r="D28" s="48"/>
      <c r="E28" s="48"/>
      <c r="F28" s="52"/>
      <c r="G28" s="53"/>
    </row>
    <row r="29" spans="1:7" ht="25.5" hidden="1" customHeight="1" x14ac:dyDescent="0.3">
      <c r="A29" s="123"/>
      <c r="B29" s="46"/>
      <c r="C29" s="47"/>
      <c r="D29" s="48"/>
      <c r="E29" s="60" t="s">
        <v>10</v>
      </c>
      <c r="F29" s="57">
        <f>F15+F22</f>
        <v>1.43</v>
      </c>
      <c r="G29" s="53"/>
    </row>
    <row r="30" spans="1:7" hidden="1" x14ac:dyDescent="0.3">
      <c r="A30" s="124"/>
      <c r="B30" s="49"/>
      <c r="C30" s="50"/>
      <c r="D30" s="50"/>
      <c r="E30" s="50"/>
      <c r="F30" s="50"/>
      <c r="G30" s="54"/>
    </row>
    <row r="31" spans="1:7" x14ac:dyDescent="0.3">
      <c r="A31" s="90"/>
      <c r="B31" s="91"/>
      <c r="C31" s="92"/>
      <c r="D31" s="92"/>
      <c r="E31" s="92"/>
      <c r="F31" s="92"/>
      <c r="G31" s="93"/>
    </row>
    <row r="32" spans="1:7" x14ac:dyDescent="0.3">
      <c r="A32" s="94" t="s">
        <v>12</v>
      </c>
      <c r="B32" s="91"/>
      <c r="C32" s="92"/>
      <c r="D32" s="92"/>
      <c r="E32" s="92"/>
      <c r="F32" s="92"/>
      <c r="G32" s="93"/>
    </row>
    <row r="33" spans="1:7" ht="19.8" customHeight="1" x14ac:dyDescent="0.3">
      <c r="A33" s="112" t="s">
        <v>35</v>
      </c>
      <c r="B33" s="113"/>
      <c r="C33" s="113"/>
      <c r="D33" s="113"/>
      <c r="E33" s="113"/>
      <c r="F33" s="113"/>
      <c r="G33" s="93"/>
    </row>
    <row r="34" spans="1:7" ht="15.6" customHeight="1" x14ac:dyDescent="0.3">
      <c r="A34" s="112" t="s">
        <v>37</v>
      </c>
      <c r="B34" s="113"/>
      <c r="C34" s="113"/>
      <c r="D34" s="111" t="s">
        <v>36</v>
      </c>
      <c r="F34" s="110"/>
      <c r="G34" s="93"/>
    </row>
    <row r="35" spans="1:7" ht="20.100000000000001" customHeight="1" x14ac:dyDescent="0.3">
      <c r="A35" s="90" t="s">
        <v>31</v>
      </c>
      <c r="B35" s="91"/>
      <c r="C35" s="92"/>
      <c r="D35" s="92"/>
      <c r="E35" s="92"/>
      <c r="F35" s="109" t="s">
        <v>30</v>
      </c>
      <c r="G35" s="93"/>
    </row>
    <row r="36" spans="1:7" ht="20.100000000000001" customHeight="1" x14ac:dyDescent="0.3">
      <c r="A36" s="90" t="s">
        <v>21</v>
      </c>
      <c r="B36" s="91"/>
      <c r="C36" s="92"/>
      <c r="D36" s="108" t="s">
        <v>32</v>
      </c>
      <c r="E36" s="92"/>
      <c r="F36" s="92"/>
      <c r="G36" s="93"/>
    </row>
    <row r="37" spans="1:7" ht="20.100000000000001" customHeight="1" x14ac:dyDescent="0.3">
      <c r="A37" s="90" t="s">
        <v>22</v>
      </c>
      <c r="B37" s="91"/>
      <c r="C37" s="92"/>
      <c r="D37" s="92"/>
      <c r="E37" s="108" t="s">
        <v>33</v>
      </c>
      <c r="F37" s="95"/>
      <c r="G37" s="93"/>
    </row>
    <row r="38" spans="1:7" ht="12" customHeight="1" x14ac:dyDescent="0.3">
      <c r="A38" s="90"/>
      <c r="B38" s="91"/>
      <c r="C38" s="92"/>
      <c r="D38" s="92"/>
      <c r="E38" s="95"/>
      <c r="F38" s="95"/>
      <c r="G38" s="93"/>
    </row>
    <row r="39" spans="1:7" ht="20.100000000000001" customHeight="1" x14ac:dyDescent="0.3">
      <c r="A39" s="94" t="s">
        <v>23</v>
      </c>
      <c r="B39" s="91"/>
      <c r="C39" s="92"/>
      <c r="D39" s="92"/>
      <c r="E39" s="95"/>
      <c r="F39" s="95"/>
      <c r="G39" s="93"/>
    </row>
    <row r="40" spans="1:7" x14ac:dyDescent="0.3">
      <c r="A40" s="96"/>
      <c r="B40" s="97"/>
      <c r="C40" s="98"/>
      <c r="D40" s="99"/>
      <c r="E40" s="99"/>
      <c r="F40" s="99"/>
      <c r="G40" s="100"/>
    </row>
  </sheetData>
  <sheetProtection algorithmName="SHA-512" hashValue="lx7Yr/p/QHVPX5H1i7bxTaem2t5UHBlMBCYebXioPM62QvqsiZzBUaAVdBES1CFSeWqMIrv2rgldxAuiHzr9lg==" saltValue="8rlMSAs1i/vyB1SiKksdDg==" spinCount="100000" sheet="1" selectLockedCells="1"/>
  <mergeCells count="13">
    <mergeCell ref="A33:F33"/>
    <mergeCell ref="A34:C34"/>
    <mergeCell ref="A1:G1"/>
    <mergeCell ref="A2:G2"/>
    <mergeCell ref="A3:G3"/>
    <mergeCell ref="A24:A30"/>
    <mergeCell ref="B25:E25"/>
    <mergeCell ref="A4:A16"/>
    <mergeCell ref="B5:E5"/>
    <mergeCell ref="A17:A23"/>
    <mergeCell ref="B18:E18"/>
    <mergeCell ref="B8:E8"/>
    <mergeCell ref="B9:E9"/>
  </mergeCells>
  <hyperlinks>
    <hyperlink ref="D36" r:id="rId1" xr:uid="{F6A6C9C4-663C-4EBA-B8AF-DC61E6F1C00A}"/>
    <hyperlink ref="F35" r:id="rId2" xr:uid="{59D8CF54-1471-4B31-93E7-3E6E82FDAD0E}"/>
    <hyperlink ref="D34" r:id="rId3" xr:uid="{7C0539EE-473C-4BC7-9E18-DCCE77F12B9C}"/>
  </hyperlinks>
  <printOptions horizontalCentered="1"/>
  <pageMargins left="0.45" right="0.2" top="0.75" bottom="0.75" header="0.3" footer="0.3"/>
  <pageSetup scale="95" orientation="landscape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AB5D-C487-4E6C-B504-6AC3ADBA0D51}">
  <sheetPr>
    <tabColor theme="9" tint="0.59999389629810485"/>
  </sheetPr>
  <dimension ref="A1:G11"/>
  <sheetViews>
    <sheetView topLeftCell="A2" workbookViewId="0">
      <selection activeCell="E6" sqref="E6"/>
    </sheetView>
  </sheetViews>
  <sheetFormatPr defaultRowHeight="15.6" x14ac:dyDescent="0.3"/>
  <cols>
    <col min="1" max="1" width="15.5" customWidth="1"/>
    <col min="2" max="2" width="8.5" customWidth="1"/>
    <col min="3" max="5" width="25.09765625" customWidth="1"/>
    <col min="6" max="6" width="21.19921875" customWidth="1"/>
    <col min="7" max="7" width="3.09765625" customWidth="1"/>
  </cols>
  <sheetData>
    <row r="1" spans="1:7" s="2" customFormat="1" ht="21.9" customHeight="1" x14ac:dyDescent="0.3">
      <c r="A1" s="114" t="s">
        <v>13</v>
      </c>
      <c r="B1" s="115"/>
      <c r="C1" s="115"/>
      <c r="D1" s="115"/>
      <c r="E1" s="115"/>
      <c r="F1" s="115"/>
      <c r="G1" s="116"/>
    </row>
    <row r="2" spans="1:7" ht="21.75" customHeight="1" x14ac:dyDescent="0.3">
      <c r="A2" s="117" t="s">
        <v>14</v>
      </c>
      <c r="B2" s="118"/>
      <c r="C2" s="118"/>
      <c r="D2" s="118"/>
      <c r="E2" s="118"/>
      <c r="F2" s="118"/>
      <c r="G2" s="119"/>
    </row>
    <row r="3" spans="1:7" s="2" customFormat="1" ht="21.75" customHeight="1" x14ac:dyDescent="0.3">
      <c r="A3" s="120" t="s">
        <v>16</v>
      </c>
      <c r="B3" s="121"/>
      <c r="C3" s="121"/>
      <c r="D3" s="121"/>
      <c r="E3" s="121"/>
      <c r="F3" s="121"/>
      <c r="G3" s="122"/>
    </row>
    <row r="4" spans="1:7" s="2" customFormat="1" ht="16.2" x14ac:dyDescent="0.3">
      <c r="A4" s="133" t="s">
        <v>4</v>
      </c>
      <c r="B4" s="33"/>
      <c r="C4" s="34"/>
      <c r="D4" s="34"/>
      <c r="E4" s="34"/>
      <c r="F4" s="35"/>
      <c r="G4" s="36"/>
    </row>
    <row r="5" spans="1:7" s="2" customFormat="1" ht="25.5" customHeight="1" x14ac:dyDescent="0.3">
      <c r="A5" s="134"/>
      <c r="B5" s="136" t="s">
        <v>24</v>
      </c>
      <c r="C5" s="136"/>
      <c r="D5" s="136"/>
      <c r="E5" s="137"/>
      <c r="F5" s="29"/>
      <c r="G5" s="28"/>
    </row>
    <row r="6" spans="1:7" s="2" customFormat="1" ht="17.25" customHeight="1" x14ac:dyDescent="0.3">
      <c r="A6" s="134"/>
      <c r="B6" s="142" t="s">
        <v>26</v>
      </c>
      <c r="C6" s="143"/>
      <c r="D6" s="143"/>
      <c r="E6" s="107" t="s">
        <v>32</v>
      </c>
      <c r="F6" s="104"/>
      <c r="G6" s="28"/>
    </row>
    <row r="7" spans="1:7" s="2" customFormat="1" ht="20.25" customHeight="1" x14ac:dyDescent="0.3">
      <c r="A7" s="134"/>
      <c r="B7" s="31"/>
      <c r="C7" s="23"/>
      <c r="D7" s="23"/>
      <c r="E7" s="23"/>
      <c r="F7" s="105"/>
      <c r="G7" s="28"/>
    </row>
    <row r="8" spans="1:7" s="2" customFormat="1" ht="25.5" customHeight="1" x14ac:dyDescent="0.3">
      <c r="A8" s="134"/>
      <c r="B8" s="31"/>
      <c r="C8" s="23"/>
      <c r="D8" s="24"/>
      <c r="E8" s="81" t="s">
        <v>7</v>
      </c>
      <c r="F8" s="56">
        <f>ROUND(F5/(20),2)</f>
        <v>0</v>
      </c>
      <c r="G8" s="26"/>
    </row>
    <row r="9" spans="1:7" s="2" customFormat="1" ht="16.2" x14ac:dyDescent="0.3">
      <c r="A9" s="134"/>
      <c r="B9" s="31"/>
      <c r="C9" s="23"/>
      <c r="D9" s="24"/>
      <c r="E9" s="24"/>
      <c r="F9" s="27"/>
      <c r="G9" s="26"/>
    </row>
    <row r="10" spans="1:7" ht="25.5" customHeight="1" x14ac:dyDescent="0.3">
      <c r="A10" s="134"/>
      <c r="B10" s="31"/>
      <c r="C10" s="23"/>
      <c r="D10" s="24"/>
      <c r="E10" s="81" t="s">
        <v>20</v>
      </c>
      <c r="F10" s="57">
        <f>ROUND(F5/(24),2)</f>
        <v>0</v>
      </c>
      <c r="G10" s="26"/>
    </row>
    <row r="11" spans="1:7" ht="16.2" x14ac:dyDescent="0.3">
      <c r="A11" s="135"/>
      <c r="B11" s="102"/>
      <c r="C11" s="103"/>
      <c r="D11" s="103"/>
      <c r="E11" s="103"/>
      <c r="F11" s="38"/>
      <c r="G11" s="39"/>
    </row>
  </sheetData>
  <sheetProtection algorithmName="SHA-512" hashValue="A9TsYEEteNEKnLkNHv7fqFuqWb6tWWGInpQyqWEDcCBVfY2KMzF7FPeokIYudKJ9XOMsdDzOt6dSnglZBOD1kg==" saltValue="3+rp+aIFp8ImNQxYThXOvg==" spinCount="100000" sheet="1" objects="1" scenarios="1" selectLockedCells="1"/>
  <mergeCells count="6">
    <mergeCell ref="A4:A11"/>
    <mergeCell ref="B5:E5"/>
    <mergeCell ref="A2:G2"/>
    <mergeCell ref="A3:G3"/>
    <mergeCell ref="A1:G1"/>
    <mergeCell ref="B6:D6"/>
  </mergeCells>
  <hyperlinks>
    <hyperlink ref="E6" r:id="rId1" xr:uid="{937D6961-1652-4202-A0E9-3BF17EAF745A}"/>
  </hyperlinks>
  <printOptions horizontalCentered="1"/>
  <pageMargins left="0.2" right="0.2" top="0.75" bottom="0.75" header="0.3" footer="0.3"/>
  <pageSetup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C8D9-6502-4740-906B-8CC6021A3DD1}">
  <sheetPr>
    <tabColor theme="7" tint="0.39997558519241921"/>
  </sheetPr>
  <dimension ref="A1:H16"/>
  <sheetViews>
    <sheetView workbookViewId="0">
      <selection activeCell="K4" sqref="K4"/>
    </sheetView>
  </sheetViews>
  <sheetFormatPr defaultColWidth="9" defaultRowHeight="15.6" x14ac:dyDescent="0.3"/>
  <cols>
    <col min="1" max="1" width="18.59765625" style="14" customWidth="1"/>
    <col min="2" max="2" width="36.69921875" style="14" customWidth="1"/>
    <col min="3" max="4" width="9" style="14"/>
    <col min="5" max="5" width="11.3984375" style="14" customWidth="1"/>
    <col min="6" max="6" width="9" style="14"/>
    <col min="7" max="7" width="22.59765625" style="14" customWidth="1"/>
    <col min="8" max="8" width="3.09765625" style="14" customWidth="1"/>
    <col min="9" max="16384" width="9" style="14"/>
  </cols>
  <sheetData>
    <row r="1" spans="1:8" ht="21.75" customHeight="1" x14ac:dyDescent="0.3">
      <c r="A1" s="114" t="s">
        <v>13</v>
      </c>
      <c r="B1" s="115"/>
      <c r="C1" s="115"/>
      <c r="D1" s="115"/>
      <c r="E1" s="115"/>
      <c r="F1" s="115"/>
      <c r="G1" s="115"/>
      <c r="H1" s="116"/>
    </row>
    <row r="2" spans="1:8" ht="21.75" customHeight="1" x14ac:dyDescent="0.3">
      <c r="A2" s="117" t="s">
        <v>25</v>
      </c>
      <c r="B2" s="118"/>
      <c r="C2" s="118"/>
      <c r="D2" s="118"/>
      <c r="E2" s="118"/>
      <c r="F2" s="118"/>
      <c r="G2" s="118"/>
      <c r="H2" s="119"/>
    </row>
    <row r="3" spans="1:8" ht="21.75" customHeight="1" x14ac:dyDescent="0.3">
      <c r="A3" s="150" t="s">
        <v>38</v>
      </c>
      <c r="B3" s="151"/>
      <c r="C3" s="151"/>
      <c r="D3" s="151"/>
      <c r="E3" s="151"/>
      <c r="F3" s="151"/>
      <c r="G3" s="151"/>
      <c r="H3" s="152"/>
    </row>
    <row r="4" spans="1:8" ht="16.2" x14ac:dyDescent="0.3">
      <c r="A4" s="144" t="s">
        <v>19</v>
      </c>
      <c r="B4" s="67"/>
      <c r="C4" s="68"/>
      <c r="D4" s="69"/>
      <c r="E4" s="69"/>
      <c r="F4" s="69"/>
      <c r="G4" s="70"/>
      <c r="H4" s="71"/>
    </row>
    <row r="5" spans="1:8" ht="16.2" x14ac:dyDescent="0.3">
      <c r="A5" s="145"/>
      <c r="B5" s="15"/>
      <c r="C5" s="72"/>
      <c r="D5" s="73"/>
      <c r="E5" s="73"/>
      <c r="F5" s="73"/>
      <c r="G5" s="74"/>
      <c r="H5" s="16"/>
    </row>
    <row r="6" spans="1:8" ht="25.5" customHeight="1" x14ac:dyDescent="0.3">
      <c r="A6" s="145"/>
      <c r="B6" s="147" t="s">
        <v>17</v>
      </c>
      <c r="C6" s="148"/>
      <c r="D6" s="148"/>
      <c r="E6" s="148"/>
      <c r="F6" s="149"/>
      <c r="G6" s="6">
        <f>'Med-Rx'!F11</f>
        <v>0</v>
      </c>
      <c r="H6" s="16"/>
    </row>
    <row r="7" spans="1:8" ht="25.5" customHeight="1" x14ac:dyDescent="0.3">
      <c r="A7" s="145"/>
      <c r="B7" s="82"/>
      <c r="C7" s="83"/>
      <c r="D7" s="83"/>
      <c r="E7" s="83"/>
      <c r="F7" s="83"/>
      <c r="G7" s="17"/>
      <c r="H7" s="16"/>
    </row>
    <row r="8" spans="1:8" ht="25.5" customHeight="1" x14ac:dyDescent="0.3">
      <c r="A8" s="145"/>
      <c r="B8" s="147" t="s">
        <v>29</v>
      </c>
      <c r="C8" s="148"/>
      <c r="D8" s="148"/>
      <c r="E8" s="148"/>
      <c r="F8" s="149"/>
      <c r="G8" s="18">
        <f>Dental!F5</f>
        <v>0</v>
      </c>
      <c r="H8" s="16"/>
    </row>
    <row r="9" spans="1:8" ht="25.5" customHeight="1" x14ac:dyDescent="0.3">
      <c r="A9" s="145"/>
      <c r="B9" s="82"/>
      <c r="C9" s="83"/>
      <c r="D9" s="83"/>
      <c r="E9" s="83"/>
      <c r="F9" s="83"/>
      <c r="G9" s="17"/>
      <c r="H9" s="16"/>
    </row>
    <row r="10" spans="1:8" ht="25.5" customHeight="1" x14ac:dyDescent="0.3">
      <c r="A10" s="145"/>
      <c r="B10" s="147" t="s">
        <v>18</v>
      </c>
      <c r="C10" s="148"/>
      <c r="D10" s="148"/>
      <c r="E10" s="148"/>
      <c r="F10" s="149"/>
      <c r="G10" s="78">
        <f>G6+G8</f>
        <v>0</v>
      </c>
      <c r="H10" s="16"/>
    </row>
    <row r="11" spans="1:8" ht="25.5" customHeight="1" x14ac:dyDescent="0.3">
      <c r="A11" s="145"/>
      <c r="B11" s="82"/>
      <c r="C11" s="83"/>
      <c r="D11" s="83"/>
      <c r="E11" s="83"/>
      <c r="F11" s="83"/>
      <c r="G11" s="17"/>
      <c r="H11" s="16"/>
    </row>
    <row r="12" spans="1:8" ht="16.2" x14ac:dyDescent="0.3">
      <c r="A12" s="145"/>
      <c r="B12" s="15"/>
      <c r="C12" s="75"/>
      <c r="D12" s="74"/>
      <c r="E12" s="74"/>
      <c r="F12" s="74"/>
      <c r="G12" s="106"/>
      <c r="H12" s="16"/>
    </row>
    <row r="13" spans="1:8" ht="25.5" customHeight="1" x14ac:dyDescent="0.3">
      <c r="A13" s="145"/>
      <c r="B13" s="147" t="s">
        <v>7</v>
      </c>
      <c r="C13" s="148"/>
      <c r="D13" s="148"/>
      <c r="E13" s="148"/>
      <c r="F13" s="149"/>
      <c r="G13" s="65">
        <f>G10/24</f>
        <v>0</v>
      </c>
      <c r="H13" s="16"/>
    </row>
    <row r="14" spans="1:8" ht="16.2" x14ac:dyDescent="0.3">
      <c r="A14" s="145"/>
      <c r="B14" s="15"/>
      <c r="C14" s="75"/>
      <c r="D14" s="76"/>
      <c r="E14" s="76"/>
      <c r="F14" s="76"/>
      <c r="G14" s="77"/>
      <c r="H14" s="16"/>
    </row>
    <row r="15" spans="1:8" ht="25.5" customHeight="1" x14ac:dyDescent="0.3">
      <c r="A15" s="145"/>
      <c r="B15" s="147" t="s">
        <v>20</v>
      </c>
      <c r="C15" s="148"/>
      <c r="D15" s="148"/>
      <c r="E15" s="148"/>
      <c r="F15" s="149"/>
      <c r="G15" s="66">
        <f>G10/20</f>
        <v>0</v>
      </c>
      <c r="H15" s="16"/>
    </row>
    <row r="16" spans="1:8" ht="16.2" x14ac:dyDescent="0.3">
      <c r="A16" s="146"/>
      <c r="B16" s="19"/>
      <c r="C16" s="20"/>
      <c r="D16" s="21"/>
      <c r="E16" s="21"/>
      <c r="F16" s="21"/>
      <c r="G16" s="21"/>
      <c r="H16" s="22"/>
    </row>
  </sheetData>
  <sheetProtection algorithmName="SHA-512" hashValue="73KgjM7m+yrW/zqzPZv75atjZNOsq8Spac6OeZtPbsplyWbrq3WuVJqXsIkAzPED5A56dS4XaWwTPOze+/5WyQ==" saltValue="OROdBLVNlyHsTS/RP9gqkA==" spinCount="100000" sheet="1" objects="1" scenarios="1" selectLockedCells="1"/>
  <mergeCells count="9">
    <mergeCell ref="A4:A16"/>
    <mergeCell ref="A1:H1"/>
    <mergeCell ref="A2:H2"/>
    <mergeCell ref="B13:F13"/>
    <mergeCell ref="B15:F15"/>
    <mergeCell ref="A3:H3"/>
    <mergeCell ref="B6:F6"/>
    <mergeCell ref="B8:F8"/>
    <mergeCell ref="B10:F10"/>
  </mergeCells>
  <printOptions horizontalCentered="1"/>
  <pageMargins left="0.2" right="0.2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Med-Rx</vt:lpstr>
      <vt:lpstr>Dental</vt:lpstr>
      <vt:lpstr>Total</vt:lpstr>
      <vt:lpstr>'Med-Rx'!Print_Area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Alicia</dc:creator>
  <cp:lastModifiedBy>Beth Carter</cp:lastModifiedBy>
  <cp:lastPrinted>2021-07-08T20:32:58Z</cp:lastPrinted>
  <dcterms:created xsi:type="dcterms:W3CDTF">2006-08-14T13:44:17Z</dcterms:created>
  <dcterms:modified xsi:type="dcterms:W3CDTF">2021-11-11T19:41:11Z</dcterms:modified>
</cp:coreProperties>
</file>